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o_tadic6_skole_hr/Documents/Desktop/"/>
    </mc:Choice>
  </mc:AlternateContent>
  <xr:revisionPtr revIDLastSave="0" documentId="8_{267A7B88-8625-4825-A425-9A9BB5CC3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List1" sheetId="11" state="hidden" r:id="rId6"/>
    <sheet name="Račun financiranja po izvorima" sheetId="9" r:id="rId7"/>
    <sheet name="POSEBNI DIO" sheetId="7" r:id="rId8"/>
    <sheet name="List2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0" l="1"/>
  <c r="I14" i="10"/>
  <c r="H14" i="10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14" i="10"/>
  <c r="J22" i="10" l="1"/>
  <c r="J28" i="10" s="1"/>
  <c r="J29" i="10" s="1"/>
  <c r="I22" i="10"/>
  <c r="I28" i="10" s="1"/>
  <c r="I29" i="10" s="1"/>
  <c r="H22" i="10"/>
  <c r="H28" i="10" s="1"/>
  <c r="H29" i="10" s="1"/>
  <c r="F22" i="10"/>
  <c r="G22" i="10"/>
  <c r="G28" i="10" s="1"/>
  <c r="G29" i="10" s="1"/>
</calcChain>
</file>

<file path=xl/sharedStrings.xml><?xml version="1.0" encoding="utf-8"?>
<sst xmlns="http://schemas.openxmlformats.org/spreadsheetml/2006/main" count="391" uniqueCount="205">
  <si>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</si>
  <si>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</si>
  <si>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</si>
  <si>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</si>
  <si>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</si>
  <si>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</si>
  <si>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</si>
  <si>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</si>
  <si>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</si>
  <si>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</si>
  <si>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</si>
  <si>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PREMA FUNKCIJSKOJ KLASIFIKACIJI</t>
  </si>
  <si>
    <t>UKUPNI RASHODI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</si>
  <si>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</si>
  <si>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</si>
  <si>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</si>
  <si>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</si>
  <si>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</si>
  <si>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</si>
  <si>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</si>
  <si>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</si>
  <si>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</si>
  <si>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</si>
  <si>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</si>
  <si>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</si>
  <si>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</si>
  <si>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</si>
  <si>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</si>
  <si>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</si>
  <si>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</si>
  <si>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</si>
  <si>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</si>
  <si>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</si>
  <si>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</si>
  <si>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</si>
  <si>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</si>
  <si>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</si>
  <si>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</si>
  <si>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</si>
  <si>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</si>
  <si>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</si>
  <si>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</si>
  <si>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</si>
  <si>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</si>
  <si>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</si>
  <si>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</si>
  <si>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</si>
  <si>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</si>
  <si>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</si>
  <si>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</si>
  <si>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</si>
  <si>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</si>
  <si>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</si>
  <si>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</si>
  <si>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</si>
  <si>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</si>
  <si>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</si>
  <si>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</si>
  <si>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</si>
  <si>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</si>
  <si>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</si>
  <si>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</si>
  <si>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JAVNIH POTREBA U</t>
  </si>
  <si>
    <t>Aktivnost A100007</t>
  </si>
  <si>
    <t>Školska natjecanja i smotre</t>
  </si>
  <si>
    <t>Opći prihodi i primici</t>
  </si>
  <si>
    <t>Aktivnost A100010</t>
  </si>
  <si>
    <t>Školska kuhinja</t>
  </si>
  <si>
    <t>Prihodi za pos. Namjene-Pk</t>
  </si>
  <si>
    <t>Pomoći agen.za pl. U polj.</t>
  </si>
  <si>
    <t>Pomoći minist. Za demogr</t>
  </si>
  <si>
    <t>Aktivnost A100014</t>
  </si>
  <si>
    <t>Redovni program OŠ</t>
  </si>
  <si>
    <t>Opći prihodi OŠ</t>
  </si>
  <si>
    <t>Vlastiti prihodi - PK</t>
  </si>
  <si>
    <t>Financijski rashodi</t>
  </si>
  <si>
    <t>Prihodi za posebne namjene</t>
  </si>
  <si>
    <t>Pomoći-Pk</t>
  </si>
  <si>
    <t>Plaće za zaposlene</t>
  </si>
  <si>
    <t>Rashodi za dugotr.imovinu</t>
  </si>
  <si>
    <t>Pomoći iz grada</t>
  </si>
  <si>
    <t>Tekuće donacije-PK</t>
  </si>
  <si>
    <t>Kapitalne donacije</t>
  </si>
  <si>
    <t>Rashodi za dug.imovinu</t>
  </si>
  <si>
    <t>Aktivnost A100015</t>
  </si>
  <si>
    <t>Produženi boravak</t>
  </si>
  <si>
    <t>Aktivnost A100022</t>
  </si>
  <si>
    <t>Projekti i međ. Suradnja</t>
  </si>
  <si>
    <t>Pomoći Pk</t>
  </si>
  <si>
    <t>Kapitalni projek K100002</t>
  </si>
  <si>
    <t>Ulaganja u objekte školstva</t>
  </si>
  <si>
    <t>Tekući projekt T100004</t>
  </si>
  <si>
    <t>Pomoćnici u nastavi</t>
  </si>
  <si>
    <t>Pomoći-MZO</t>
  </si>
  <si>
    <t>Pomoći MZO</t>
  </si>
  <si>
    <t>Tekuće donacije</t>
  </si>
  <si>
    <t>program 1001</t>
  </si>
  <si>
    <t>Pomoći PK</t>
  </si>
  <si>
    <t>Materijal i sirovine</t>
  </si>
  <si>
    <t>Ostala oprema</t>
  </si>
  <si>
    <t>Rashodi polovanja</t>
  </si>
  <si>
    <t>Ulaganje u objekte školstva</t>
  </si>
  <si>
    <t>POMOĆI-PK (MZO)</t>
  </si>
  <si>
    <t>Rash. Za zaposlene</t>
  </si>
  <si>
    <t>Prihodi ostali</t>
  </si>
  <si>
    <t>Materijani rashodi</t>
  </si>
  <si>
    <t>Uredska oprema i knjige</t>
  </si>
  <si>
    <t>Natjecanja i smotre</t>
  </si>
  <si>
    <t>Ulaganja u objekte</t>
  </si>
  <si>
    <t>UKUPNO</t>
  </si>
  <si>
    <t>POMOĆI IZ GR</t>
  </si>
  <si>
    <t>POMOĆI -PK MZO</t>
  </si>
  <si>
    <t>Prihodi-ostali</t>
  </si>
  <si>
    <t>Uplate roditelja</t>
  </si>
  <si>
    <t>Ostali prihodi za posebne namjene</t>
  </si>
  <si>
    <t>Prihodi od pruženih usluga</t>
  </si>
  <si>
    <t>Donacije</t>
  </si>
  <si>
    <t>Opći prihodi oš</t>
  </si>
  <si>
    <t xml:space="preserve">Pomoći-agencija za pl.u p. </t>
  </si>
  <si>
    <t>Vlastiti prihodi</t>
  </si>
  <si>
    <t>Višak prihoda</t>
  </si>
  <si>
    <t>Izvor financiranja</t>
  </si>
  <si>
    <t>1.2 Opći prihodi OŠ</t>
  </si>
  <si>
    <t xml:space="preserve">  1.1 Opći prihodi i primici</t>
  </si>
  <si>
    <t>3.1.1. Vlastiti prihodi</t>
  </si>
  <si>
    <t>3.1.1.Vlastiti prihodi-PK</t>
  </si>
  <si>
    <t xml:space="preserve"> 4.3.1. Prihodi za pos.namjene-PK</t>
  </si>
  <si>
    <t>6 Donacije</t>
  </si>
  <si>
    <t xml:space="preserve">6.1.1. Tekuće donacije </t>
  </si>
  <si>
    <t>6.2.1. Kapitalne donacije-PK</t>
  </si>
  <si>
    <t xml:space="preserve">  1.1. Opći prihodi i primici</t>
  </si>
  <si>
    <t>1.2. Opći prihodi OŠ</t>
  </si>
  <si>
    <t>4 Prihodi za pos. Namjene</t>
  </si>
  <si>
    <t>4.3.1. Prihodi za pos.namj.Pk</t>
  </si>
  <si>
    <t>6.1.1. Tekuće donacije</t>
  </si>
  <si>
    <t>OŠ MATE LOVRAKA</t>
  </si>
  <si>
    <t>PETRINJA</t>
  </si>
  <si>
    <t>09 Obrazovanje</t>
  </si>
  <si>
    <t>091 Osnovno obrazovanje</t>
  </si>
  <si>
    <t>0912 Osnovno obrazovanje</t>
  </si>
  <si>
    <t>Nemamo ovih prihoda</t>
  </si>
  <si>
    <t>OŠ MATE LOVRAKA PETRINJA</t>
  </si>
  <si>
    <t>Rashodi za dugotrajnu imovinu</t>
  </si>
  <si>
    <t>Projekcija proračuna
za 2027.</t>
  </si>
  <si>
    <t>Plan za 2025.</t>
  </si>
  <si>
    <t>Projekcija 
za 2027.</t>
  </si>
  <si>
    <t>Plan 2025.</t>
  </si>
  <si>
    <t>Prih.za pos. Namj.</t>
  </si>
  <si>
    <t xml:space="preserve">Uredska oprema </t>
  </si>
  <si>
    <t>Pom.ag.zapl.u polj</t>
  </si>
  <si>
    <t>Rashodi za usluge</t>
  </si>
  <si>
    <t>Računalne usluge</t>
  </si>
  <si>
    <t>Pomoći min.za dem.</t>
  </si>
  <si>
    <t>Rash.za dug.imovinu</t>
  </si>
  <si>
    <t>Usluge</t>
  </si>
  <si>
    <t>FINANCIJSKI PLAN PRORAČUNSKOG KORISNIKA JEDINICE LOKALNE I PODRUČNE (REGIONALNE) SAMOUPRAVE 
ZA 2026. I PROJEKCIJA ZA 2027. I 2028. GODINU</t>
  </si>
  <si>
    <t>Izvršenje 2024*</t>
  </si>
  <si>
    <t>Proračun za 2026.</t>
  </si>
  <si>
    <t>Projekcija proračuna
za 2028.</t>
  </si>
  <si>
    <t>Izvršenje 2024.*</t>
  </si>
  <si>
    <t>Proračun za 2026</t>
  </si>
  <si>
    <t>Izvršenje 2024.</t>
  </si>
  <si>
    <t>Mater.energ.usluge</t>
  </si>
  <si>
    <t>Projekcija 2028.</t>
  </si>
  <si>
    <t>Materijal i energija</t>
  </si>
  <si>
    <t>Plan 2026.</t>
  </si>
  <si>
    <t>Projekcija 
za 2028.</t>
  </si>
  <si>
    <t>Plan za 2026.</t>
  </si>
  <si>
    <t>FINANCIJSKI PLAN PRORAČUNSKOG KORISNIKA JEDINICE LOKALNE I PODRUČNE (REGIONALNE) SAMOUPRAVE 
ZA 2026 I PROJEKCIJA ZA 2027. I 2028. GODINU</t>
  </si>
  <si>
    <t>Aktivnost A100017</t>
  </si>
  <si>
    <t>Predškolski odgoj</t>
  </si>
  <si>
    <t>Materijal za hig. Potr. I njegu</t>
  </si>
  <si>
    <t>Dodatna ulaganja u građ. Objekte</t>
  </si>
  <si>
    <t>5.0.6. Pomoći - PK</t>
  </si>
  <si>
    <t>5.2.44. Pomoći iz grada</t>
  </si>
  <si>
    <t>5.0.14.Pomoći Min.za dem.</t>
  </si>
  <si>
    <t>5.2.42.Pomoći Agenc.u polj.</t>
  </si>
  <si>
    <t>5.0.12. Pomoći - MZO</t>
  </si>
  <si>
    <t>5.0.16 pomoći-Min.regin.razv.</t>
  </si>
  <si>
    <t>Izvor financiranja 5.0.16</t>
  </si>
  <si>
    <t>Pomoći-MRR i EU fondova</t>
  </si>
  <si>
    <t>plaće za redovan rad</t>
  </si>
  <si>
    <t>Izvor financiranja 5.0.12</t>
  </si>
  <si>
    <t>Izvor financiranja 1.1</t>
  </si>
  <si>
    <t>Izvor financiranja 1.2</t>
  </si>
  <si>
    <t>Izvor financiranja 5.0.6</t>
  </si>
  <si>
    <t>Izvor financiranja 5.2.44</t>
  </si>
  <si>
    <t>Izvor financiranja 4.3.1</t>
  </si>
  <si>
    <t>Izvor financiranja 6.2.1</t>
  </si>
  <si>
    <t>Izvor financiranja 6.1.1</t>
  </si>
  <si>
    <t>Izvor financiranje 5.0.6</t>
  </si>
  <si>
    <t>Izvor financiranja 3.1.1</t>
  </si>
  <si>
    <t>Izvor financiranja 5.0.14</t>
  </si>
  <si>
    <t xml:space="preserve"> Izvor financiranja 5.2.42</t>
  </si>
  <si>
    <t>Pomoći  MRR i EU</t>
  </si>
  <si>
    <t>5.2.42. Pomoći Agen.u polj.</t>
  </si>
  <si>
    <t>5.0.14. Pomoći Min. Za dem.</t>
  </si>
  <si>
    <t>5.0.16 Pomoći Min.regin.razv</t>
  </si>
  <si>
    <t>5.0.12. Pomoći-MZO</t>
  </si>
  <si>
    <t>5.0.6 Pomoći-PK</t>
  </si>
  <si>
    <t>Pomoći iz ino. i od subjekata unutar općeg proračuna</t>
  </si>
  <si>
    <t>Prihodi od prodaje proiz.dug. imovine</t>
  </si>
  <si>
    <t>Pomoći iz inozemstva i od subjekata un.Op.pr</t>
  </si>
  <si>
    <t>Pomoći MRR i EU</t>
  </si>
  <si>
    <t xml:space="preserve"> Projekcija 
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</si>
</sst>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color indexed="8"/>
      <name val="Amasis MT Pro Light"/>
      <family val="1"/>
      <charset val="238"/>
    </font>
    <font>
      <sz val="11"/>
      <color theme="1"/>
      <name val="Amasis MT Pro Light"/>
      <family val="1"/>
      <charset val="238"/>
    </font>
    <font>
      <b/>
      <sz val="14"/>
      <color indexed="8"/>
      <name val="Amasis MT Pro Light"/>
      <family val="1"/>
      <charset val="238"/>
    </font>
    <font>
      <sz val="10"/>
      <color indexed="8"/>
      <name val="Amasis MT Pro Light"/>
      <family val="1"/>
      <charset val="238"/>
    </font>
    <font>
      <b/>
      <sz val="10"/>
      <color indexed="8"/>
      <name val="Amasis MT Pro Light"/>
      <family val="1"/>
      <charset val="238"/>
    </font>
    <font>
      <b/>
      <sz val="11"/>
      <color theme="1"/>
      <name val="Amasis MT Pro Light"/>
      <family val="1"/>
      <charset val="238"/>
    </font>
    <font>
      <sz val="12"/>
      <color theme="1"/>
      <name val="Amasis MT Pro Light"/>
      <family val="1"/>
      <charset val="238"/>
    </font>
    <font>
      <b/>
      <sz val="10"/>
      <name val="Amasis MT Pro Light"/>
      <family val="1"/>
      <charset val="238"/>
    </font>
    <font>
      <sz val="10"/>
      <name val="Amasis MT Pro Light"/>
      <family val="1"/>
      <charset val="238"/>
    </font>
    <font>
      <i/>
      <sz val="10"/>
      <name val="Amasis MT Pro Light"/>
      <family val="1"/>
      <charset val="238"/>
    </font>
    <font>
      <sz val="12"/>
      <color indexed="8"/>
      <name val="Amasis MT Pro Light"/>
      <family val="1"/>
      <charset val="238"/>
    </font>
    <font>
      <b/>
      <sz val="12"/>
      <name val="Amasis MT Pro Light"/>
      <family val="1"/>
      <charset val="238"/>
    </font>
    <font>
      <sz val="12"/>
      <name val="Amasis MT Pro Light"/>
      <family val="1"/>
      <charset val="238"/>
    </font>
    <font>
      <b/>
      <i/>
      <sz val="12"/>
      <name val="Amasis MT Pro Light"/>
      <family val="1"/>
      <charset val="238"/>
    </font>
    <font>
      <i/>
      <sz val="12"/>
      <name val="Amasis MT Pro Light"/>
      <family val="1"/>
      <charset val="238"/>
    </font>
    <font>
      <b/>
      <sz val="12"/>
      <color theme="1"/>
      <name val="Amasis MT Pro Light"/>
      <family val="1"/>
      <charset val="238"/>
    </font>
    <font>
      <i/>
      <sz val="12"/>
      <color theme="1"/>
      <name val="Amasis MT Pro Light"/>
      <family val="1"/>
      <charset val="238"/>
    </font>
    <font>
      <b/>
      <i/>
      <sz val="12"/>
      <color indexed="8"/>
      <name val="Amasis MT Pro Light"/>
      <family val="1"/>
      <charset val="238"/>
    </font>
    <font>
      <b/>
      <i/>
      <sz val="10"/>
      <name val="Amasis MT Pro Light"/>
      <family val="1"/>
      <charset val="238"/>
    </font>
    <font>
      <b/>
      <sz val="14"/>
      <color rgb="FFFF0000"/>
      <name val="Amasis MT Pro Light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5" fillId="5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/>
    </xf>
    <xf numFmtId="4" fontId="5" fillId="6" borderId="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0" fillId="0" borderId="3" xfId="0" applyBorder="1"/>
    <xf numFmtId="4" fontId="3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" fontId="5" fillId="6" borderId="4" xfId="0" applyNumberFormat="1" applyFont="1" applyFill="1" applyBorder="1" applyAlignment="1">
      <alignment horizontal="right"/>
    </xf>
    <xf numFmtId="4" fontId="1" fillId="0" borderId="0" xfId="0" applyNumberFormat="1" applyFont="1"/>
    <xf numFmtId="4" fontId="5" fillId="5" borderId="3" xfId="0" applyNumberFormat="1" applyFont="1" applyFill="1" applyBorder="1" applyAlignment="1">
      <alignment horizontal="right"/>
    </xf>
    <xf numFmtId="4" fontId="5" fillId="5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0" borderId="9" xfId="0" applyBorder="1"/>
    <xf numFmtId="0" fontId="3" fillId="2" borderId="9" xfId="0" applyFont="1" applyFill="1" applyBorder="1" applyAlignment="1">
      <alignment horizontal="left" vertical="center" wrapText="1"/>
    </xf>
    <xf numFmtId="4" fontId="3" fillId="6" borderId="4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4" fontId="3" fillId="2" borderId="0" xfId="0" applyNumberFormat="1" applyFont="1" applyFill="1" applyBorder="1" applyAlignment="1">
      <alignment horizontal="right"/>
    </xf>
    <xf numFmtId="0" fontId="1" fillId="0" borderId="3" xfId="0" applyFont="1" applyBorder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right"/>
    </xf>
    <xf numFmtId="4" fontId="11" fillId="0" borderId="3" xfId="0" applyNumberFormat="1" applyFont="1" applyBorder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16" fillId="0" borderId="0" xfId="0" applyFont="1"/>
    <xf numFmtId="0" fontId="20" fillId="0" borderId="0" xfId="0" applyFont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4" fontId="10" fillId="7" borderId="3" xfId="0" applyNumberFormat="1" applyFont="1" applyFill="1" applyBorder="1" applyAlignment="1">
      <alignment horizontal="right" vertical="center" wrapText="1"/>
    </xf>
    <xf numFmtId="164" fontId="10" fillId="7" borderId="3" xfId="0" applyNumberFormat="1" applyFont="1" applyFill="1" applyBorder="1" applyAlignment="1">
      <alignment horizontal="right" vertical="center" wrapText="1"/>
    </xf>
    <xf numFmtId="0" fontId="21" fillId="10" borderId="3" xfId="0" applyFont="1" applyFill="1" applyBorder="1" applyAlignment="1">
      <alignment horizontal="left" vertical="center" wrapText="1"/>
    </xf>
    <xf numFmtId="4" fontId="10" fillId="10" borderId="3" xfId="0" applyNumberFormat="1" applyFont="1" applyFill="1" applyBorder="1" applyAlignment="1">
      <alignment horizontal="right"/>
    </xf>
    <xf numFmtId="164" fontId="10" fillId="10" borderId="3" xfId="0" applyNumberFormat="1" applyFont="1" applyFill="1" applyBorder="1" applyAlignment="1">
      <alignment horizontal="right"/>
    </xf>
    <xf numFmtId="0" fontId="22" fillId="2" borderId="3" xfId="0" applyFont="1" applyFill="1" applyBorder="1" applyAlignment="1">
      <alignment horizontal="left" vertical="center" wrapText="1"/>
    </xf>
    <xf numFmtId="4" fontId="20" fillId="2" borderId="9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164" fontId="20" fillId="2" borderId="3" xfId="0" applyNumberFormat="1" applyFont="1" applyFill="1" applyBorder="1" applyAlignment="1">
      <alignment horizontal="right"/>
    </xf>
    <xf numFmtId="0" fontId="22" fillId="10" borderId="3" xfId="0" quotePrefix="1" applyFont="1" applyFill="1" applyBorder="1" applyAlignment="1">
      <alignment horizontal="left" vertical="center"/>
    </xf>
    <xf numFmtId="0" fontId="23" fillId="10" borderId="3" xfId="0" quotePrefix="1" applyFont="1" applyFill="1" applyBorder="1" applyAlignment="1">
      <alignment horizontal="left" vertical="center"/>
    </xf>
    <xf numFmtId="0" fontId="22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 wrapText="1"/>
    </xf>
    <xf numFmtId="0" fontId="21" fillId="10" borderId="3" xfId="0" quotePrefix="1" applyFont="1" applyFill="1" applyBorder="1" applyAlignment="1">
      <alignment horizontal="left" vertical="center"/>
    </xf>
    <xf numFmtId="0" fontId="24" fillId="10" borderId="3" xfId="0" quotePrefix="1" applyFont="1" applyFill="1" applyBorder="1" applyAlignment="1">
      <alignment horizontal="left" vertical="center"/>
    </xf>
    <xf numFmtId="4" fontId="25" fillId="10" borderId="3" xfId="0" applyNumberFormat="1" applyFont="1" applyFill="1" applyBorder="1"/>
    <xf numFmtId="164" fontId="25" fillId="10" borderId="3" xfId="0" applyNumberFormat="1" applyFont="1" applyFill="1" applyBorder="1"/>
    <xf numFmtId="4" fontId="16" fillId="0" borderId="3" xfId="0" applyNumberFormat="1" applyFont="1" applyBorder="1"/>
    <xf numFmtId="164" fontId="16" fillId="0" borderId="3" xfId="0" applyNumberFormat="1" applyFont="1" applyBorder="1"/>
    <xf numFmtId="0" fontId="21" fillId="10" borderId="3" xfId="0" applyFont="1" applyFill="1" applyBorder="1" applyAlignment="1">
      <alignment horizontal="left" vertical="center"/>
    </xf>
    <xf numFmtId="0" fontId="21" fillId="10" borderId="3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22" fillId="10" borderId="3" xfId="0" applyFont="1" applyFill="1" applyBorder="1" applyAlignment="1">
      <alignment horizontal="left" vertical="center" wrapText="1"/>
    </xf>
    <xf numFmtId="2" fontId="25" fillId="10" borderId="3" xfId="0" applyNumberFormat="1" applyFont="1" applyFill="1" applyBorder="1"/>
    <xf numFmtId="2" fontId="16" fillId="0" borderId="3" xfId="0" applyNumberFormat="1" applyFont="1" applyBorder="1"/>
    <xf numFmtId="0" fontId="22" fillId="10" borderId="3" xfId="0" applyFont="1" applyFill="1" applyBorder="1" applyAlignment="1">
      <alignment vertical="center" wrapText="1"/>
    </xf>
    <xf numFmtId="4" fontId="16" fillId="2" borderId="3" xfId="0" applyNumberFormat="1" applyFont="1" applyFill="1" applyBorder="1"/>
    <xf numFmtId="2" fontId="25" fillId="2" borderId="3" xfId="0" applyNumberFormat="1" applyFont="1" applyFill="1" applyBorder="1"/>
    <xf numFmtId="164" fontId="25" fillId="2" borderId="3" xfId="0" applyNumberFormat="1" applyFont="1" applyFill="1" applyBorder="1"/>
    <xf numFmtId="4" fontId="25" fillId="2" borderId="3" xfId="0" applyNumberFormat="1" applyFont="1" applyFill="1" applyBorder="1"/>
    <xf numFmtId="0" fontId="22" fillId="10" borderId="3" xfId="0" applyNumberFormat="1" applyFont="1" applyFill="1" applyBorder="1" applyAlignment="1">
      <alignment horizontal="left" vertical="center" wrapText="1"/>
    </xf>
    <xf numFmtId="0" fontId="16" fillId="10" borderId="0" xfId="0" applyFont="1" applyFill="1" applyAlignment="1">
      <alignment horizontal="left"/>
    </xf>
    <xf numFmtId="4" fontId="16" fillId="10" borderId="3" xfId="0" applyNumberFormat="1" applyFont="1" applyFill="1" applyBorder="1"/>
    <xf numFmtId="2" fontId="16" fillId="10" borderId="3" xfId="0" applyNumberFormat="1" applyFont="1" applyFill="1" applyBorder="1"/>
    <xf numFmtId="4" fontId="25" fillId="0" borderId="3" xfId="0" applyNumberFormat="1" applyFont="1" applyBorder="1"/>
    <xf numFmtId="2" fontId="25" fillId="0" borderId="6" xfId="0" applyNumberFormat="1" applyFont="1" applyBorder="1"/>
    <xf numFmtId="4" fontId="25" fillId="0" borderId="6" xfId="0" applyNumberFormat="1" applyFont="1" applyBorder="1"/>
    <xf numFmtId="2" fontId="25" fillId="0" borderId="3" xfId="0" applyNumberFormat="1" applyFont="1" applyBorder="1"/>
    <xf numFmtId="4" fontId="16" fillId="0" borderId="8" xfId="0" applyNumberFormat="1" applyFont="1" applyBorder="1"/>
    <xf numFmtId="4" fontId="16" fillId="0" borderId="7" xfId="0" applyNumberFormat="1" applyFont="1" applyBorder="1"/>
    <xf numFmtId="4" fontId="16" fillId="0" borderId="0" xfId="0" applyNumberFormat="1" applyFont="1"/>
    <xf numFmtId="0" fontId="21" fillId="8" borderId="3" xfId="0" applyFont="1" applyFill="1" applyBorder="1" applyAlignment="1">
      <alignment horizontal="left" vertical="center" wrapText="1"/>
    </xf>
    <xf numFmtId="4" fontId="10" fillId="8" borderId="3" xfId="0" applyNumberFormat="1" applyFont="1" applyFill="1" applyBorder="1" applyAlignment="1">
      <alignment horizontal="right"/>
    </xf>
    <xf numFmtId="0" fontId="22" fillId="8" borderId="3" xfId="0" quotePrefix="1" applyFont="1" applyFill="1" applyBorder="1" applyAlignment="1">
      <alignment horizontal="left" vertical="center"/>
    </xf>
    <xf numFmtId="0" fontId="24" fillId="8" borderId="3" xfId="0" quotePrefix="1" applyFont="1" applyFill="1" applyBorder="1" applyAlignment="1">
      <alignment horizontal="left" vertical="center"/>
    </xf>
    <xf numFmtId="0" fontId="23" fillId="8" borderId="3" xfId="0" quotePrefix="1" applyFont="1" applyFill="1" applyBorder="1" applyAlignment="1">
      <alignment horizontal="left" vertical="center"/>
    </xf>
    <xf numFmtId="0" fontId="21" fillId="8" borderId="3" xfId="0" quotePrefix="1" applyFont="1" applyFill="1" applyBorder="1" applyAlignment="1">
      <alignment horizontal="left" vertical="center"/>
    </xf>
    <xf numFmtId="4" fontId="25" fillId="8" borderId="3" xfId="0" applyNumberFormat="1" applyFont="1" applyFill="1" applyBorder="1"/>
    <xf numFmtId="0" fontId="23" fillId="8" borderId="1" xfId="0" quotePrefix="1" applyFont="1" applyFill="1" applyBorder="1" applyAlignment="1">
      <alignment horizontal="left" vertical="center"/>
    </xf>
    <xf numFmtId="0" fontId="24" fillId="2" borderId="1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/>
    </xf>
    <xf numFmtId="0" fontId="26" fillId="2" borderId="1" xfId="0" quotePrefix="1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16" fillId="0" borderId="1" xfId="0" applyFont="1" applyBorder="1"/>
    <xf numFmtId="0" fontId="24" fillId="2" borderId="1" xfId="0" applyFont="1" applyFill="1" applyBorder="1" applyAlignment="1">
      <alignment horizontal="left" vertical="center"/>
    </xf>
    <xf numFmtId="4" fontId="16" fillId="0" borderId="2" xfId="0" applyNumberFormat="1" applyFont="1" applyBorder="1"/>
    <xf numFmtId="0" fontId="22" fillId="2" borderId="0" xfId="0" quotePrefix="1" applyFont="1" applyFill="1" applyAlignment="1">
      <alignment horizontal="left" vertical="center"/>
    </xf>
    <xf numFmtId="0" fontId="21" fillId="2" borderId="0" xfId="0" quotePrefix="1" applyFont="1" applyFill="1" applyAlignment="1">
      <alignment horizontal="left" vertical="center"/>
    </xf>
    <xf numFmtId="0" fontId="24" fillId="2" borderId="0" xfId="0" quotePrefix="1" applyFont="1" applyFill="1" applyAlignment="1">
      <alignment horizontal="left" vertical="center"/>
    </xf>
    <xf numFmtId="4" fontId="25" fillId="8" borderId="3" xfId="0" applyNumberFormat="1" applyFont="1" applyFill="1" applyBorder="1" applyAlignment="1">
      <alignment horizontal="right"/>
    </xf>
    <xf numFmtId="0" fontId="24" fillId="8" borderId="1" xfId="0" quotePrefix="1" applyFont="1" applyFill="1" applyBorder="1" applyAlignment="1">
      <alignment horizontal="left" vertical="center"/>
    </xf>
    <xf numFmtId="4" fontId="16" fillId="8" borderId="3" xfId="0" applyNumberFormat="1" applyFont="1" applyFill="1" applyBorder="1"/>
    <xf numFmtId="0" fontId="22" fillId="9" borderId="3" xfId="0" quotePrefix="1" applyFont="1" applyFill="1" applyBorder="1" applyAlignment="1">
      <alignment horizontal="left" vertical="center"/>
    </xf>
    <xf numFmtId="0" fontId="21" fillId="9" borderId="3" xfId="0" quotePrefix="1" applyFont="1" applyFill="1" applyBorder="1" applyAlignment="1">
      <alignment horizontal="left" vertical="center"/>
    </xf>
    <xf numFmtId="0" fontId="24" fillId="9" borderId="3" xfId="0" quotePrefix="1" applyFont="1" applyFill="1" applyBorder="1" applyAlignment="1">
      <alignment horizontal="left" vertical="center"/>
    </xf>
    <xf numFmtId="0" fontId="26" fillId="9" borderId="1" xfId="0" quotePrefix="1" applyFont="1" applyFill="1" applyBorder="1" applyAlignment="1">
      <alignment horizontal="left" vertical="center"/>
    </xf>
    <xf numFmtId="4" fontId="16" fillId="9" borderId="3" xfId="0" applyNumberFormat="1" applyFont="1" applyFill="1" applyBorder="1"/>
    <xf numFmtId="0" fontId="24" fillId="9" borderId="1" xfId="0" quotePrefix="1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4" fontId="14" fillId="3" borderId="3" xfId="0" applyNumberFormat="1" applyFont="1" applyFill="1" applyBorder="1" applyAlignment="1">
      <alignment horizontal="right"/>
    </xf>
    <xf numFmtId="0" fontId="16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vertical="center"/>
    </xf>
    <xf numFmtId="4" fontId="10" fillId="3" borderId="3" xfId="0" applyNumberFormat="1" applyFont="1" applyFill="1" applyBorder="1" applyAlignment="1">
      <alignment horizontal="right"/>
    </xf>
    <xf numFmtId="0" fontId="21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4" fontId="10" fillId="0" borderId="3" xfId="0" applyNumberFormat="1" applyFont="1" applyBorder="1" applyAlignment="1">
      <alignment horizontal="right"/>
    </xf>
    <xf numFmtId="0" fontId="21" fillId="0" borderId="1" xfId="0" quotePrefix="1" applyFont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vertical="center"/>
    </xf>
    <xf numFmtId="0" fontId="21" fillId="0" borderId="1" xfId="0" quotePrefix="1" applyFont="1" applyBorder="1" applyAlignment="1">
      <alignment horizontal="left" vertical="center" wrapText="1"/>
    </xf>
    <xf numFmtId="0" fontId="21" fillId="3" borderId="1" xfId="0" quotePrefix="1" applyFont="1" applyFill="1" applyBorder="1" applyAlignment="1">
      <alignment horizontal="left" vertical="center" wrapText="1"/>
    </xf>
    <xf numFmtId="0" fontId="20" fillId="0" borderId="0" xfId="0" applyFont="1"/>
    <xf numFmtId="3" fontId="10" fillId="0" borderId="3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 wrapText="1"/>
    </xf>
    <xf numFmtId="3" fontId="10" fillId="3" borderId="3" xfId="0" applyNumberFormat="1" applyFont="1" applyFill="1" applyBorder="1" applyAlignment="1">
      <alignment horizontal="right"/>
    </xf>
    <xf numFmtId="0" fontId="10" fillId="0" borderId="0" xfId="0" quotePrefix="1" applyFont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4" fontId="21" fillId="4" borderId="1" xfId="0" quotePrefix="1" applyNumberFormat="1" applyFont="1" applyFill="1" applyBorder="1" applyAlignment="1">
      <alignment horizontal="right"/>
    </xf>
    <xf numFmtId="3" fontId="21" fillId="4" borderId="1" xfId="0" quotePrefix="1" applyNumberFormat="1" applyFont="1" applyFill="1" applyBorder="1" applyAlignment="1">
      <alignment horizontal="right"/>
    </xf>
    <xf numFmtId="3" fontId="21" fillId="4" borderId="3" xfId="0" applyNumberFormat="1" applyFont="1" applyFill="1" applyBorder="1" applyAlignment="1">
      <alignment horizontal="right" wrapText="1"/>
    </xf>
    <xf numFmtId="4" fontId="21" fillId="3" borderId="1" xfId="0" quotePrefix="1" applyNumberFormat="1" applyFont="1" applyFill="1" applyBorder="1" applyAlignment="1">
      <alignment horizontal="right"/>
    </xf>
    <xf numFmtId="3" fontId="21" fillId="3" borderId="1" xfId="0" quotePrefix="1" applyNumberFormat="1" applyFont="1" applyFill="1" applyBorder="1" applyAlignment="1">
      <alignment horizontal="right"/>
    </xf>
    <xf numFmtId="3" fontId="21" fillId="3" borderId="3" xfId="0" quotePrefix="1" applyNumberFormat="1" applyFont="1" applyFill="1" applyBorder="1" applyAlignment="1">
      <alignment horizontal="right"/>
    </xf>
    <xf numFmtId="0" fontId="21" fillId="3" borderId="2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1" fillId="0" borderId="0" xfId="0" quotePrefix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0" fontId="21" fillId="0" borderId="1" xfId="0" quotePrefix="1" applyFont="1" applyBorder="1" applyAlignment="1">
      <alignment horizontal="left" wrapText="1"/>
    </xf>
    <xf numFmtId="0" fontId="21" fillId="0" borderId="2" xfId="0" quotePrefix="1" applyFont="1" applyBorder="1" applyAlignment="1">
      <alignment horizontal="left" wrapText="1"/>
    </xf>
    <xf numFmtId="0" fontId="21" fillId="0" borderId="2" xfId="0" quotePrefix="1" applyFont="1" applyBorder="1" applyAlignment="1">
      <alignment horizontal="center" wrapText="1"/>
    </xf>
    <xf numFmtId="0" fontId="21" fillId="0" borderId="2" xfId="0" quotePrefix="1" applyFont="1" applyBorder="1" applyAlignment="1">
      <alignment horizontal="left"/>
    </xf>
    <xf numFmtId="0" fontId="21" fillId="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27" fillId="0" borderId="0" xfId="0" applyFont="1" applyAlignment="1">
      <alignment wrapText="1"/>
    </xf>
    <xf numFmtId="0" fontId="14" fillId="5" borderId="3" xfId="0" applyFont="1" applyFill="1" applyBorder="1" applyAlignment="1">
      <alignment horizontal="left" vertical="center" wrapText="1"/>
    </xf>
    <xf numFmtId="4" fontId="14" fillId="5" borderId="4" xfId="0" applyNumberFormat="1" applyFont="1" applyFill="1" applyBorder="1" applyAlignment="1">
      <alignment horizontal="right" vertical="center" wrapText="1"/>
    </xf>
    <xf numFmtId="4" fontId="14" fillId="5" borderId="3" xfId="0" applyNumberFormat="1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vertical="center" wrapText="1"/>
    </xf>
    <xf numFmtId="4" fontId="14" fillId="3" borderId="3" xfId="0" applyNumberFormat="1" applyFont="1" applyFill="1" applyBorder="1" applyAlignment="1">
      <alignment horizontal="right" vertical="center" wrapText="1"/>
    </xf>
    <xf numFmtId="0" fontId="17" fillId="3" borderId="3" xfId="0" quotePrefix="1" applyFont="1" applyFill="1" applyBorder="1" applyAlignment="1">
      <alignment horizontal="left" vertical="center"/>
    </xf>
    <xf numFmtId="4" fontId="14" fillId="3" borderId="4" xfId="0" applyNumberFormat="1" applyFont="1" applyFill="1" applyBorder="1" applyAlignment="1">
      <alignment horizontal="right"/>
    </xf>
    <xf numFmtId="4" fontId="13" fillId="2" borderId="4" xfId="0" applyNumberFormat="1" applyFont="1" applyFill="1" applyBorder="1" applyAlignment="1">
      <alignment horizontal="right"/>
    </xf>
    <xf numFmtId="0" fontId="17" fillId="6" borderId="3" xfId="0" applyFont="1" applyFill="1" applyBorder="1" applyAlignment="1">
      <alignment horizontal="left" vertical="center" wrapText="1"/>
    </xf>
    <xf numFmtId="4" fontId="14" fillId="6" borderId="4" xfId="0" applyNumberFormat="1" applyFont="1" applyFill="1" applyBorder="1" applyAlignment="1">
      <alignment horizontal="right"/>
    </xf>
    <xf numFmtId="4" fontId="14" fillId="6" borderId="3" xfId="0" applyNumberFormat="1" applyFont="1" applyFill="1" applyBorder="1" applyAlignment="1">
      <alignment horizontal="right"/>
    </xf>
    <xf numFmtId="0" fontId="19" fillId="2" borderId="3" xfId="0" quotePrefix="1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28" fillId="3" borderId="3" xfId="0" quotePrefix="1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1" fillId="0" borderId="3" xfId="0" applyFont="1" applyBorder="1"/>
    <xf numFmtId="0" fontId="15" fillId="3" borderId="3" xfId="0" applyFont="1" applyFill="1" applyBorder="1"/>
    <xf numFmtId="4" fontId="15" fillId="3" borderId="3" xfId="0" applyNumberFormat="1" applyFont="1" applyFill="1" applyBorder="1"/>
    <xf numFmtId="0" fontId="17" fillId="7" borderId="3" xfId="0" applyFont="1" applyFill="1" applyBorder="1" applyAlignment="1">
      <alignment horizontal="left" vertical="center" wrapText="1"/>
    </xf>
    <xf numFmtId="4" fontId="13" fillId="7" borderId="4" xfId="0" applyNumberFormat="1" applyFont="1" applyFill="1" applyBorder="1" applyAlignment="1">
      <alignment horizontal="right"/>
    </xf>
    <xf numFmtId="4" fontId="13" fillId="7" borderId="3" xfId="0" applyNumberFormat="1" applyFont="1" applyFill="1" applyBorder="1" applyAlignment="1">
      <alignment horizontal="right"/>
    </xf>
    <xf numFmtId="0" fontId="18" fillId="2" borderId="3" xfId="0" applyFont="1" applyFill="1" applyBorder="1" applyAlignment="1">
      <alignment horizontal="left" vertical="center"/>
    </xf>
    <xf numFmtId="3" fontId="13" fillId="2" borderId="4" xfId="0" applyNumberFormat="1" applyFont="1" applyFill="1" applyBorder="1" applyAlignment="1">
      <alignment horizontal="right"/>
    </xf>
    <xf numFmtId="3" fontId="13" fillId="2" borderId="3" xfId="0" applyNumberFormat="1" applyFont="1" applyFill="1" applyBorder="1" applyAlignment="1">
      <alignment horizontal="right"/>
    </xf>
    <xf numFmtId="3" fontId="13" fillId="2" borderId="3" xfId="0" applyNumberFormat="1" applyFont="1" applyFill="1" applyBorder="1" applyAlignment="1">
      <alignment horizontal="right" wrapText="1"/>
    </xf>
    <xf numFmtId="0" fontId="19" fillId="2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A4" sqref="A4:J4"/>
    </sheetView>
  </sheetViews>
  <sheetFormatPr defaultRowHeight="16.5" x14ac:dyDescent="0.3"/>
  <cols>
    <col min="1" max="4" width="9.140625" style="79"/>
    <col min="5" max="5" width="24.28515625" style="79" customWidth="1"/>
    <col min="6" max="6" width="17.42578125" style="79" customWidth="1"/>
    <col min="7" max="7" width="16.140625" style="79" customWidth="1"/>
    <col min="8" max="8" width="17.85546875" style="79" customWidth="1"/>
    <col min="9" max="9" width="17.140625" style="79" customWidth="1"/>
    <col min="10" max="10" width="15.5703125" style="79" customWidth="1"/>
    <col min="11" max="16384" width="9.140625" style="79"/>
  </cols>
  <sheetData>
    <row r="1" spans="1:10" ht="42" customHeight="1" x14ac:dyDescent="0.3">
      <c r="A1" s="64" t="s">
        <v>155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3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0" x14ac:dyDescent="0.3">
      <c r="A3" s="64" t="s">
        <v>18</v>
      </c>
      <c r="B3" s="64"/>
      <c r="C3" s="64"/>
      <c r="D3" s="64"/>
      <c r="E3" s="64"/>
      <c r="F3" s="64"/>
      <c r="G3" s="64"/>
      <c r="H3" s="64"/>
      <c r="I3" s="159"/>
      <c r="J3" s="159"/>
    </row>
    <row r="4" spans="1:10" ht="16.5" customHeight="1" x14ac:dyDescent="0.3">
      <c r="A4" s="64" t="s">
        <v>141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3">
      <c r="A5" s="64" t="s">
        <v>24</v>
      </c>
      <c r="B5" s="160"/>
      <c r="C5" s="160"/>
      <c r="D5" s="160"/>
      <c r="E5" s="160"/>
      <c r="F5" s="160"/>
      <c r="G5" s="160"/>
      <c r="H5" s="160"/>
      <c r="I5" s="160"/>
      <c r="J5" s="160"/>
    </row>
    <row r="6" spans="1:10" x14ac:dyDescent="0.3">
      <c r="A6" s="166"/>
      <c r="B6" s="167"/>
      <c r="C6" s="167"/>
      <c r="D6" s="167"/>
      <c r="E6" s="168"/>
      <c r="F6" s="169"/>
      <c r="G6" s="169"/>
      <c r="H6" s="169"/>
      <c r="I6" s="169"/>
      <c r="J6" s="170" t="s">
        <v>28</v>
      </c>
    </row>
    <row r="7" spans="1:10" ht="49.5" x14ac:dyDescent="0.3">
      <c r="A7" s="171"/>
      <c r="B7" s="172"/>
      <c r="C7" s="172"/>
      <c r="D7" s="173"/>
      <c r="E7" s="174"/>
      <c r="F7" s="175" t="s">
        <v>156</v>
      </c>
      <c r="G7" s="175" t="s">
        <v>146</v>
      </c>
      <c r="H7" s="175" t="s">
        <v>157</v>
      </c>
      <c r="I7" s="175" t="s">
        <v>143</v>
      </c>
      <c r="J7" s="175" t="s">
        <v>158</v>
      </c>
    </row>
    <row r="8" spans="1:10" x14ac:dyDescent="0.3">
      <c r="A8" s="176" t="s">
        <v>0</v>
      </c>
      <c r="B8" s="177"/>
      <c r="C8" s="177"/>
      <c r="D8" s="177"/>
      <c r="E8" s="178"/>
      <c r="F8" s="179">
        <v>2159245.39</v>
      </c>
      <c r="G8" s="179">
        <v>2231154.31</v>
      </c>
      <c r="H8" s="179">
        <v>2120966.92</v>
      </c>
      <c r="I8" s="179">
        <v>2120966.92</v>
      </c>
      <c r="J8" s="179">
        <v>2100562.86</v>
      </c>
    </row>
    <row r="9" spans="1:10" x14ac:dyDescent="0.3">
      <c r="A9" s="180" t="s">
        <v>30</v>
      </c>
      <c r="B9" s="181"/>
      <c r="C9" s="181"/>
      <c r="D9" s="181"/>
      <c r="E9" s="182"/>
      <c r="F9" s="183">
        <v>2159245.39</v>
      </c>
      <c r="G9" s="183">
        <v>2231154.31</v>
      </c>
      <c r="H9" s="183">
        <v>2120966.92</v>
      </c>
      <c r="I9" s="183">
        <v>2120966.92</v>
      </c>
      <c r="J9" s="183">
        <v>2100562.86</v>
      </c>
    </row>
    <row r="10" spans="1:10" x14ac:dyDescent="0.3">
      <c r="A10" s="184" t="s">
        <v>31</v>
      </c>
      <c r="B10" s="182"/>
      <c r="C10" s="182"/>
      <c r="D10" s="182"/>
      <c r="E10" s="182"/>
      <c r="F10" s="183"/>
      <c r="G10" s="183"/>
      <c r="H10" s="183"/>
      <c r="I10" s="183"/>
      <c r="J10" s="183"/>
    </row>
    <row r="11" spans="1:10" x14ac:dyDescent="0.3">
      <c r="A11" s="185" t="s">
        <v>1</v>
      </c>
      <c r="B11" s="186"/>
      <c r="C11" s="186"/>
      <c r="D11" s="186"/>
      <c r="E11" s="186"/>
      <c r="F11" s="179">
        <v>2214666.29</v>
      </c>
      <c r="G11" s="179">
        <v>2231154.31</v>
      </c>
      <c r="H11" s="179">
        <v>2120966.92</v>
      </c>
      <c r="I11" s="179">
        <v>2120966.92</v>
      </c>
      <c r="J11" s="179">
        <v>2100562.86</v>
      </c>
    </row>
    <row r="12" spans="1:10" x14ac:dyDescent="0.3">
      <c r="A12" s="187" t="s">
        <v>32</v>
      </c>
      <c r="B12" s="181"/>
      <c r="C12" s="181"/>
      <c r="D12" s="181"/>
      <c r="E12" s="181"/>
      <c r="F12" s="183">
        <v>2098275.88</v>
      </c>
      <c r="G12" s="183">
        <v>2097635.86</v>
      </c>
      <c r="H12" s="183">
        <v>2044113.9199999999</v>
      </c>
      <c r="I12" s="183">
        <v>2044113.9199999999</v>
      </c>
      <c r="J12" s="183">
        <v>2023709.86</v>
      </c>
    </row>
    <row r="13" spans="1:10" x14ac:dyDescent="0.3">
      <c r="A13" s="184" t="s">
        <v>33</v>
      </c>
      <c r="B13" s="182"/>
      <c r="C13" s="182"/>
      <c r="D13" s="182"/>
      <c r="E13" s="182"/>
      <c r="F13" s="183">
        <v>116390.41</v>
      </c>
      <c r="G13" s="183">
        <v>133518.45000000001</v>
      </c>
      <c r="H13" s="183">
        <v>76853</v>
      </c>
      <c r="I13" s="183">
        <v>76853</v>
      </c>
      <c r="J13" s="183">
        <v>76853</v>
      </c>
    </row>
    <row r="14" spans="1:10" x14ac:dyDescent="0.3">
      <c r="A14" s="188" t="s">
        <v>54</v>
      </c>
      <c r="B14" s="177"/>
      <c r="C14" s="177"/>
      <c r="D14" s="177"/>
      <c r="E14" s="177"/>
      <c r="F14" s="179">
        <v>-55420.9</v>
      </c>
      <c r="G14" s="179">
        <f t="shared" ref="G14:H14" si="0">G8-G11</f>
        <v>0</v>
      </c>
      <c r="H14" s="179">
        <f t="shared" si="0"/>
        <v>0</v>
      </c>
      <c r="I14" s="179">
        <f t="shared" ref="I14:J14" si="1">I8-I11</f>
        <v>0</v>
      </c>
      <c r="J14" s="179">
        <f t="shared" si="1"/>
        <v>0</v>
      </c>
    </row>
    <row r="15" spans="1:10" x14ac:dyDescent="0.3">
      <c r="A15" s="65"/>
      <c r="B15" s="158"/>
      <c r="C15" s="158"/>
      <c r="D15" s="158"/>
      <c r="E15" s="158"/>
      <c r="F15" s="158"/>
      <c r="G15" s="158"/>
      <c r="H15" s="189"/>
      <c r="I15" s="189"/>
      <c r="J15" s="189"/>
    </row>
    <row r="16" spans="1:10" x14ac:dyDescent="0.3">
      <c r="A16" s="64" t="s">
        <v>25</v>
      </c>
      <c r="B16" s="160"/>
      <c r="C16" s="160"/>
      <c r="D16" s="160"/>
      <c r="E16" s="160"/>
      <c r="F16" s="160"/>
      <c r="G16" s="160"/>
      <c r="H16" s="160"/>
      <c r="I16" s="160"/>
      <c r="J16" s="160"/>
    </row>
    <row r="17" spans="1:10" x14ac:dyDescent="0.3">
      <c r="A17" s="65"/>
      <c r="B17" s="158"/>
      <c r="C17" s="158"/>
      <c r="D17" s="158"/>
      <c r="E17" s="158"/>
      <c r="F17" s="158"/>
      <c r="G17" s="158"/>
      <c r="H17" s="189"/>
      <c r="I17" s="189"/>
      <c r="J17" s="189"/>
    </row>
    <row r="18" spans="1:10" ht="49.5" x14ac:dyDescent="0.3">
      <c r="A18" s="171"/>
      <c r="B18" s="172"/>
      <c r="C18" s="172"/>
      <c r="D18" s="173"/>
      <c r="E18" s="174"/>
      <c r="F18" s="175" t="s">
        <v>159</v>
      </c>
      <c r="G18" s="175" t="s">
        <v>146</v>
      </c>
      <c r="H18" s="175" t="s">
        <v>157</v>
      </c>
      <c r="I18" s="175" t="s">
        <v>143</v>
      </c>
      <c r="J18" s="175" t="s">
        <v>158</v>
      </c>
    </row>
    <row r="19" spans="1:10" x14ac:dyDescent="0.3">
      <c r="A19" s="184" t="s">
        <v>34</v>
      </c>
      <c r="B19" s="182"/>
      <c r="C19" s="182"/>
      <c r="D19" s="182"/>
      <c r="E19" s="182"/>
      <c r="F19" s="190"/>
      <c r="G19" s="190"/>
      <c r="H19" s="190"/>
      <c r="I19" s="190"/>
      <c r="J19" s="191"/>
    </row>
    <row r="20" spans="1:10" x14ac:dyDescent="0.3">
      <c r="A20" s="184" t="s">
        <v>35</v>
      </c>
      <c r="B20" s="182"/>
      <c r="C20" s="182"/>
      <c r="D20" s="182"/>
      <c r="E20" s="182"/>
      <c r="F20" s="190"/>
      <c r="G20" s="190"/>
      <c r="H20" s="190"/>
      <c r="I20" s="190"/>
      <c r="J20" s="191"/>
    </row>
    <row r="21" spans="1:10" x14ac:dyDescent="0.3">
      <c r="A21" s="188" t="s">
        <v>2</v>
      </c>
      <c r="B21" s="177"/>
      <c r="C21" s="177"/>
      <c r="D21" s="177"/>
      <c r="E21" s="177"/>
      <c r="F21" s="192">
        <f>F19-F20</f>
        <v>0</v>
      </c>
      <c r="G21" s="192">
        <f t="shared" ref="G21:J21" si="2">G19-G20</f>
        <v>0</v>
      </c>
      <c r="H21" s="192">
        <f t="shared" si="2"/>
        <v>0</v>
      </c>
      <c r="I21" s="192">
        <f t="shared" si="2"/>
        <v>0</v>
      </c>
      <c r="J21" s="192">
        <f t="shared" si="2"/>
        <v>0</v>
      </c>
    </row>
    <row r="22" spans="1:10" x14ac:dyDescent="0.3">
      <c r="A22" s="188" t="s">
        <v>55</v>
      </c>
      <c r="B22" s="177"/>
      <c r="C22" s="177"/>
      <c r="D22" s="177"/>
      <c r="E22" s="177"/>
      <c r="F22" s="179">
        <f>F14+F21</f>
        <v>-55420.9</v>
      </c>
      <c r="G22" s="192">
        <f t="shared" ref="G22:J22" si="3">G14+G21</f>
        <v>0</v>
      </c>
      <c r="H22" s="192">
        <f t="shared" si="3"/>
        <v>0</v>
      </c>
      <c r="I22" s="192">
        <f t="shared" si="3"/>
        <v>0</v>
      </c>
      <c r="J22" s="192">
        <f t="shared" si="3"/>
        <v>0</v>
      </c>
    </row>
    <row r="23" spans="1:10" x14ac:dyDescent="0.3">
      <c r="A23" s="193"/>
      <c r="B23" s="158"/>
      <c r="C23" s="158"/>
      <c r="D23" s="158"/>
      <c r="E23" s="158"/>
      <c r="F23" s="158"/>
      <c r="G23" s="158"/>
      <c r="H23" s="189"/>
      <c r="I23" s="189"/>
      <c r="J23" s="189"/>
    </row>
    <row r="24" spans="1:10" x14ac:dyDescent="0.3">
      <c r="A24" s="64" t="s">
        <v>56</v>
      </c>
      <c r="B24" s="160"/>
      <c r="C24" s="160"/>
      <c r="D24" s="160"/>
      <c r="E24" s="160"/>
      <c r="F24" s="160"/>
      <c r="G24" s="160"/>
      <c r="H24" s="160"/>
      <c r="I24" s="160"/>
      <c r="J24" s="160"/>
    </row>
    <row r="25" spans="1:10" x14ac:dyDescent="0.3">
      <c r="A25" s="65"/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0" ht="49.5" x14ac:dyDescent="0.3">
      <c r="A26" s="171"/>
      <c r="B26" s="172"/>
      <c r="C26" s="172"/>
      <c r="D26" s="173"/>
      <c r="E26" s="174"/>
      <c r="F26" s="175" t="s">
        <v>159</v>
      </c>
      <c r="G26" s="175" t="s">
        <v>146</v>
      </c>
      <c r="H26" s="175" t="s">
        <v>157</v>
      </c>
      <c r="I26" s="175" t="s">
        <v>143</v>
      </c>
      <c r="J26" s="175" t="s">
        <v>158</v>
      </c>
    </row>
    <row r="27" spans="1:10" ht="15" customHeight="1" x14ac:dyDescent="0.3">
      <c r="A27" s="194" t="s">
        <v>57</v>
      </c>
      <c r="B27" s="195"/>
      <c r="C27" s="195"/>
      <c r="D27" s="195"/>
      <c r="E27" s="196"/>
      <c r="F27" s="197">
        <v>125890.42</v>
      </c>
      <c r="G27" s="198">
        <v>0</v>
      </c>
      <c r="H27" s="198">
        <v>0</v>
      </c>
      <c r="I27" s="198">
        <v>0</v>
      </c>
      <c r="J27" s="199">
        <v>0</v>
      </c>
    </row>
    <row r="28" spans="1:10" ht="15" customHeight="1" x14ac:dyDescent="0.3">
      <c r="A28" s="188" t="s">
        <v>58</v>
      </c>
      <c r="B28" s="177"/>
      <c r="C28" s="177"/>
      <c r="D28" s="177"/>
      <c r="E28" s="177"/>
      <c r="F28" s="200">
        <v>-55420.9</v>
      </c>
      <c r="G28" s="201">
        <f t="shared" ref="G28:J28" si="4">G22+G27</f>
        <v>0</v>
      </c>
      <c r="H28" s="201">
        <f t="shared" si="4"/>
        <v>0</v>
      </c>
      <c r="I28" s="201">
        <f t="shared" si="4"/>
        <v>0</v>
      </c>
      <c r="J28" s="202">
        <f t="shared" si="4"/>
        <v>0</v>
      </c>
    </row>
    <row r="29" spans="1:10" ht="45" customHeight="1" x14ac:dyDescent="0.3">
      <c r="A29" s="176" t="s">
        <v>59</v>
      </c>
      <c r="B29" s="203"/>
      <c r="C29" s="203"/>
      <c r="D29" s="203"/>
      <c r="E29" s="204"/>
      <c r="F29" s="200">
        <v>70469.52</v>
      </c>
      <c r="G29" s="201">
        <f t="shared" ref="G29:J29" si="5">G14+G21+G27-G28</f>
        <v>0</v>
      </c>
      <c r="H29" s="201">
        <f t="shared" si="5"/>
        <v>0</v>
      </c>
      <c r="I29" s="201">
        <f t="shared" si="5"/>
        <v>0</v>
      </c>
      <c r="J29" s="202">
        <f t="shared" si="5"/>
        <v>0</v>
      </c>
    </row>
    <row r="30" spans="1:10" x14ac:dyDescent="0.3">
      <c r="A30" s="163"/>
      <c r="B30" s="164"/>
      <c r="C30" s="164"/>
      <c r="D30" s="164"/>
      <c r="E30" s="164"/>
      <c r="F30" s="164"/>
      <c r="G30" s="164"/>
      <c r="H30" s="164"/>
      <c r="I30" s="164"/>
      <c r="J30" s="164"/>
    </row>
    <row r="31" spans="1:10" x14ac:dyDescent="0.3">
      <c r="A31" s="165" t="s">
        <v>53</v>
      </c>
      <c r="B31" s="165"/>
      <c r="C31" s="165"/>
      <c r="D31" s="165"/>
      <c r="E31" s="165"/>
      <c r="F31" s="165"/>
      <c r="G31" s="165"/>
      <c r="H31" s="165"/>
      <c r="I31" s="165"/>
      <c r="J31" s="165"/>
    </row>
    <row r="32" spans="1:10" x14ac:dyDescent="0.3">
      <c r="A32" s="205"/>
      <c r="B32" s="206"/>
      <c r="C32" s="206"/>
      <c r="D32" s="206"/>
      <c r="E32" s="206"/>
      <c r="F32" s="206"/>
      <c r="G32" s="206"/>
      <c r="H32" s="207"/>
      <c r="I32" s="207"/>
      <c r="J32" s="207"/>
    </row>
    <row r="33" spans="1:10" ht="49.5" x14ac:dyDescent="0.3">
      <c r="A33" s="208"/>
      <c r="B33" s="209"/>
      <c r="C33" s="209"/>
      <c r="D33" s="210"/>
      <c r="E33" s="211"/>
      <c r="F33" s="212" t="s">
        <v>159</v>
      </c>
      <c r="G33" s="212" t="s">
        <v>146</v>
      </c>
      <c r="H33" s="212" t="s">
        <v>160</v>
      </c>
      <c r="I33" s="212" t="s">
        <v>143</v>
      </c>
      <c r="J33" s="212" t="s">
        <v>158</v>
      </c>
    </row>
    <row r="34" spans="1:10" x14ac:dyDescent="0.3">
      <c r="A34" s="194" t="s">
        <v>57</v>
      </c>
      <c r="B34" s="195"/>
      <c r="C34" s="195"/>
      <c r="D34" s="195"/>
      <c r="E34" s="196"/>
      <c r="F34" s="198">
        <v>0</v>
      </c>
      <c r="G34" s="198">
        <f>F37</f>
        <v>0</v>
      </c>
      <c r="H34" s="198">
        <f>G37</f>
        <v>0</v>
      </c>
      <c r="I34" s="198">
        <f>H37</f>
        <v>0</v>
      </c>
      <c r="J34" s="199">
        <f>I37</f>
        <v>0</v>
      </c>
    </row>
    <row r="35" spans="1:10" ht="28.5" customHeight="1" x14ac:dyDescent="0.3">
      <c r="A35" s="194" t="s">
        <v>60</v>
      </c>
      <c r="B35" s="195"/>
      <c r="C35" s="195"/>
      <c r="D35" s="195"/>
      <c r="E35" s="196"/>
      <c r="F35" s="198">
        <v>0</v>
      </c>
      <c r="G35" s="198">
        <v>0</v>
      </c>
      <c r="H35" s="198">
        <v>0</v>
      </c>
      <c r="I35" s="198">
        <v>0</v>
      </c>
      <c r="J35" s="199">
        <v>0</v>
      </c>
    </row>
    <row r="36" spans="1:10" x14ac:dyDescent="0.3">
      <c r="A36" s="194" t="s">
        <v>61</v>
      </c>
      <c r="B36" s="213"/>
      <c r="C36" s="213"/>
      <c r="D36" s="213"/>
      <c r="E36" s="214"/>
      <c r="F36" s="198">
        <v>0</v>
      </c>
      <c r="G36" s="198">
        <v>0</v>
      </c>
      <c r="H36" s="198">
        <v>0</v>
      </c>
      <c r="I36" s="198">
        <v>0</v>
      </c>
      <c r="J36" s="199">
        <v>0</v>
      </c>
    </row>
    <row r="37" spans="1:10" ht="15" customHeight="1" x14ac:dyDescent="0.3">
      <c r="A37" s="188" t="s">
        <v>58</v>
      </c>
      <c r="B37" s="177"/>
      <c r="C37" s="177"/>
      <c r="D37" s="177"/>
      <c r="E37" s="177"/>
      <c r="F37" s="215">
        <f>F34-F35+F36</f>
        <v>0</v>
      </c>
      <c r="G37" s="215">
        <f t="shared" ref="G37:J37" si="6">G34-G35+G36</f>
        <v>0</v>
      </c>
      <c r="H37" s="215">
        <f t="shared" si="6"/>
        <v>0</v>
      </c>
      <c r="I37" s="215">
        <f t="shared" si="6"/>
        <v>0</v>
      </c>
      <c r="J37" s="216">
        <f t="shared" si="6"/>
        <v>0</v>
      </c>
    </row>
    <row r="38" spans="1:10" ht="17.25" customHeight="1" x14ac:dyDescent="0.3"/>
    <row r="39" spans="1:10" x14ac:dyDescent="0.3">
      <c r="A39" s="217" t="s">
        <v>29</v>
      </c>
      <c r="B39" s="160"/>
      <c r="C39" s="160"/>
      <c r="D39" s="160"/>
      <c r="E39" s="160"/>
      <c r="F39" s="160"/>
      <c r="G39" s="160"/>
      <c r="H39" s="160"/>
      <c r="I39" s="160"/>
      <c r="J39" s="160"/>
    </row>
    <row r="40" spans="1:10" ht="9" customHeight="1" x14ac:dyDescent="0.3"/>
  </sheetData>
  <mergeCells count="25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4:J4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8"/>
  <sheetViews>
    <sheetView workbookViewId="0">
      <selection activeCell="D14" sqref="D14"/>
    </sheetView>
  </sheetViews>
  <sheetFormatPr defaultRowHeight="16.5" x14ac:dyDescent="0.3"/>
  <cols>
    <col min="1" max="1" width="8.7109375" style="79" customWidth="1"/>
    <col min="2" max="2" width="11.5703125" style="79" customWidth="1"/>
    <col min="3" max="3" width="14.5703125" style="79" customWidth="1"/>
    <col min="4" max="4" width="36.42578125" style="79" customWidth="1"/>
    <col min="5" max="5" width="21" style="79" customWidth="1"/>
    <col min="6" max="6" width="20.7109375" style="79" customWidth="1"/>
    <col min="7" max="7" width="18.42578125" style="79" customWidth="1"/>
    <col min="8" max="8" width="18.7109375" style="79" customWidth="1"/>
    <col min="9" max="9" width="18" style="79" customWidth="1"/>
    <col min="10" max="16384" width="9.140625" style="79"/>
  </cols>
  <sheetData>
    <row r="1" spans="1:9" ht="42" customHeight="1" x14ac:dyDescent="0.3">
      <c r="A1" s="64" t="s">
        <v>155</v>
      </c>
      <c r="B1" s="64"/>
      <c r="C1" s="64"/>
      <c r="D1" s="64"/>
      <c r="E1" s="64"/>
      <c r="F1" s="64"/>
      <c r="G1" s="64"/>
      <c r="H1" s="64"/>
      <c r="I1" s="64"/>
    </row>
    <row r="2" spans="1:9" ht="18" customHeight="1" x14ac:dyDescent="0.3">
      <c r="A2" s="65"/>
      <c r="B2" s="65"/>
      <c r="C2" s="65"/>
      <c r="D2" s="65"/>
      <c r="E2" s="65"/>
      <c r="F2" s="65"/>
      <c r="G2" s="65"/>
      <c r="H2" s="65"/>
      <c r="I2" s="65"/>
    </row>
    <row r="3" spans="1:9" ht="15.75" customHeight="1" x14ac:dyDescent="0.3">
      <c r="A3" s="64" t="s">
        <v>18</v>
      </c>
      <c r="B3" s="64"/>
      <c r="C3" s="64"/>
      <c r="D3" s="64"/>
      <c r="E3" s="64"/>
      <c r="F3" s="64"/>
      <c r="G3" s="64"/>
      <c r="H3" s="64"/>
      <c r="I3" s="64"/>
    </row>
    <row r="4" spans="1:9" x14ac:dyDescent="0.3">
      <c r="A4" s="64" t="s">
        <v>141</v>
      </c>
      <c r="B4" s="64"/>
      <c r="C4" s="64"/>
      <c r="D4" s="64"/>
      <c r="E4" s="64"/>
      <c r="F4" s="64"/>
      <c r="G4" s="64"/>
      <c r="H4" s="64"/>
      <c r="I4" s="64"/>
    </row>
    <row r="5" spans="1:9" ht="18" customHeight="1" x14ac:dyDescent="0.3">
      <c r="A5" s="64" t="s">
        <v>4</v>
      </c>
      <c r="B5" s="64"/>
      <c r="C5" s="64"/>
      <c r="D5" s="64"/>
      <c r="E5" s="64"/>
      <c r="F5" s="64"/>
      <c r="G5" s="64"/>
      <c r="H5" s="64"/>
      <c r="I5" s="64"/>
    </row>
    <row r="6" spans="1:9" x14ac:dyDescent="0.3">
      <c r="A6" s="65"/>
      <c r="B6" s="65"/>
      <c r="C6" s="65"/>
      <c r="D6" s="65"/>
      <c r="E6" s="65"/>
      <c r="F6" s="65"/>
      <c r="G6" s="80"/>
      <c r="H6" s="80"/>
      <c r="I6" s="80"/>
    </row>
    <row r="7" spans="1:9" ht="15.75" customHeight="1" x14ac:dyDescent="0.3">
      <c r="A7" s="64" t="s">
        <v>36</v>
      </c>
      <c r="B7" s="64"/>
      <c r="C7" s="64"/>
      <c r="D7" s="64"/>
      <c r="E7" s="64"/>
      <c r="F7" s="64"/>
      <c r="G7" s="64"/>
      <c r="H7" s="64"/>
      <c r="I7" s="64"/>
    </row>
    <row r="8" spans="1:9" x14ac:dyDescent="0.3">
      <c r="A8" s="65"/>
      <c r="B8" s="65"/>
      <c r="C8" s="65"/>
      <c r="D8" s="65"/>
      <c r="E8" s="65"/>
      <c r="F8" s="65"/>
      <c r="G8" s="80"/>
      <c r="H8" s="80"/>
      <c r="I8" s="80"/>
    </row>
    <row r="9" spans="1:9" ht="49.5" x14ac:dyDescent="0.3">
      <c r="A9" s="81" t="s">
        <v>5</v>
      </c>
      <c r="B9" s="82" t="s">
        <v>6</v>
      </c>
      <c r="C9" s="82" t="s">
        <v>121</v>
      </c>
      <c r="D9" s="82" t="s">
        <v>3</v>
      </c>
      <c r="E9" s="81" t="s">
        <v>161</v>
      </c>
      <c r="F9" s="81" t="s">
        <v>144</v>
      </c>
      <c r="G9" s="81" t="s">
        <v>27</v>
      </c>
      <c r="H9" s="81" t="s">
        <v>145</v>
      </c>
      <c r="I9" s="81" t="s">
        <v>204</v>
      </c>
    </row>
    <row r="10" spans="1:9" x14ac:dyDescent="0.3">
      <c r="A10" s="83">
        <v>6</v>
      </c>
      <c r="B10" s="84"/>
      <c r="C10" s="84"/>
      <c r="D10" s="83" t="s">
        <v>7</v>
      </c>
      <c r="E10" s="85">
        <v>2159245.39</v>
      </c>
      <c r="F10" s="85">
        <v>2231154.31</v>
      </c>
      <c r="G10" s="86">
        <v>2120966.92</v>
      </c>
      <c r="H10" s="85">
        <v>2120966.92</v>
      </c>
      <c r="I10" s="85">
        <v>2100562.86</v>
      </c>
    </row>
    <row r="11" spans="1:9" ht="15.75" customHeight="1" x14ac:dyDescent="0.3">
      <c r="A11" s="87"/>
      <c r="B11" s="87"/>
      <c r="C11" s="87">
        <v>5244</v>
      </c>
      <c r="D11" s="87" t="s">
        <v>110</v>
      </c>
      <c r="E11" s="88">
        <v>94134.16</v>
      </c>
      <c r="F11" s="88">
        <v>73303</v>
      </c>
      <c r="G11" s="89">
        <v>73303</v>
      </c>
      <c r="H11" s="88">
        <v>73303</v>
      </c>
      <c r="I11" s="88">
        <v>73303</v>
      </c>
    </row>
    <row r="12" spans="1:9" ht="33" x14ac:dyDescent="0.3">
      <c r="A12" s="84"/>
      <c r="B12" s="90">
        <v>63</v>
      </c>
      <c r="C12" s="90"/>
      <c r="D12" s="90" t="s">
        <v>202</v>
      </c>
      <c r="E12" s="91">
        <v>94134.16</v>
      </c>
      <c r="F12" s="92">
        <v>73303</v>
      </c>
      <c r="G12" s="93">
        <v>73303</v>
      </c>
      <c r="H12" s="92">
        <v>73303</v>
      </c>
      <c r="I12" s="92">
        <v>73303</v>
      </c>
    </row>
    <row r="13" spans="1:9" x14ac:dyDescent="0.3">
      <c r="A13" s="94"/>
      <c r="B13" s="94"/>
      <c r="C13" s="95">
        <v>506</v>
      </c>
      <c r="D13" s="95" t="s">
        <v>111</v>
      </c>
      <c r="E13" s="88">
        <v>1719371.22</v>
      </c>
      <c r="F13" s="88">
        <v>1655400</v>
      </c>
      <c r="G13" s="89">
        <v>1655400</v>
      </c>
      <c r="H13" s="88">
        <v>1655400</v>
      </c>
      <c r="I13" s="88">
        <v>1655400</v>
      </c>
    </row>
    <row r="14" spans="1:9" ht="49.5" x14ac:dyDescent="0.3">
      <c r="A14" s="96"/>
      <c r="B14" s="97">
        <v>63</v>
      </c>
      <c r="C14" s="98"/>
      <c r="D14" s="99" t="s">
        <v>200</v>
      </c>
      <c r="E14" s="92">
        <v>1719371.22</v>
      </c>
      <c r="F14" s="92">
        <v>1655400</v>
      </c>
      <c r="G14" s="93">
        <v>1655400</v>
      </c>
      <c r="H14" s="92">
        <v>1655400</v>
      </c>
      <c r="I14" s="92">
        <v>1655400</v>
      </c>
    </row>
    <row r="15" spans="1:9" x14ac:dyDescent="0.3">
      <c r="A15" s="94"/>
      <c r="B15" s="100"/>
      <c r="C15" s="95">
        <v>311</v>
      </c>
      <c r="D15" s="95" t="s">
        <v>112</v>
      </c>
      <c r="E15" s="88">
        <v>657.38</v>
      </c>
      <c r="F15" s="88">
        <v>730</v>
      </c>
      <c r="G15" s="89">
        <v>730</v>
      </c>
      <c r="H15" s="88">
        <v>730</v>
      </c>
      <c r="I15" s="88">
        <v>730</v>
      </c>
    </row>
    <row r="16" spans="1:9" x14ac:dyDescent="0.3">
      <c r="A16" s="96"/>
      <c r="B16" s="97">
        <v>64</v>
      </c>
      <c r="C16" s="98"/>
      <c r="D16" s="90" t="s">
        <v>112</v>
      </c>
      <c r="E16" s="92">
        <v>657.38</v>
      </c>
      <c r="F16" s="92">
        <v>730</v>
      </c>
      <c r="G16" s="93">
        <v>730</v>
      </c>
      <c r="H16" s="92">
        <v>730</v>
      </c>
      <c r="I16" s="92">
        <v>730</v>
      </c>
    </row>
    <row r="17" spans="1:9" x14ac:dyDescent="0.3">
      <c r="A17" s="94"/>
      <c r="B17" s="100"/>
      <c r="C17" s="101">
        <v>431</v>
      </c>
      <c r="D17" s="87" t="s">
        <v>113</v>
      </c>
      <c r="E17" s="102">
        <v>35126.5</v>
      </c>
      <c r="F17" s="102">
        <v>54508</v>
      </c>
      <c r="G17" s="103">
        <v>54508</v>
      </c>
      <c r="H17" s="102">
        <v>54508</v>
      </c>
      <c r="I17" s="102">
        <v>54508</v>
      </c>
    </row>
    <row r="18" spans="1:9" ht="33" x14ac:dyDescent="0.3">
      <c r="A18" s="96"/>
      <c r="B18" s="96">
        <v>65</v>
      </c>
      <c r="C18" s="98"/>
      <c r="D18" s="99" t="s">
        <v>114</v>
      </c>
      <c r="E18" s="104">
        <v>35126.5</v>
      </c>
      <c r="F18" s="104">
        <v>54508</v>
      </c>
      <c r="G18" s="105">
        <v>54508</v>
      </c>
      <c r="H18" s="104">
        <v>54508</v>
      </c>
      <c r="I18" s="104">
        <v>54508</v>
      </c>
    </row>
    <row r="19" spans="1:9" ht="33" x14ac:dyDescent="0.3">
      <c r="A19" s="106"/>
      <c r="B19" s="106"/>
      <c r="C19" s="106">
        <v>311</v>
      </c>
      <c r="D19" s="107" t="s">
        <v>115</v>
      </c>
      <c r="E19" s="102">
        <v>5279.34</v>
      </c>
      <c r="F19" s="102">
        <v>1858</v>
      </c>
      <c r="G19" s="103">
        <v>1858</v>
      </c>
      <c r="H19" s="102">
        <v>1858</v>
      </c>
      <c r="I19" s="102">
        <v>1858</v>
      </c>
    </row>
    <row r="20" spans="1:9" ht="33" x14ac:dyDescent="0.3">
      <c r="A20" s="90"/>
      <c r="B20" s="90">
        <v>66</v>
      </c>
      <c r="C20" s="90"/>
      <c r="D20" s="108" t="s">
        <v>201</v>
      </c>
      <c r="E20" s="104">
        <v>5279.34</v>
      </c>
      <c r="F20" s="104">
        <v>1858</v>
      </c>
      <c r="G20" s="105">
        <v>1858</v>
      </c>
      <c r="H20" s="104">
        <v>1858</v>
      </c>
      <c r="I20" s="104">
        <v>1858</v>
      </c>
    </row>
    <row r="21" spans="1:9" x14ac:dyDescent="0.3">
      <c r="A21" s="109"/>
      <c r="B21" s="109"/>
      <c r="C21" s="109">
        <v>611</v>
      </c>
      <c r="D21" s="107" t="s">
        <v>116</v>
      </c>
      <c r="E21" s="102">
        <v>4806</v>
      </c>
      <c r="F21" s="110">
        <v>3012</v>
      </c>
      <c r="G21" s="103">
        <v>3012</v>
      </c>
      <c r="H21" s="102">
        <v>3012</v>
      </c>
      <c r="I21" s="102">
        <v>3012</v>
      </c>
    </row>
    <row r="22" spans="1:9" x14ac:dyDescent="0.3">
      <c r="A22" s="90"/>
      <c r="B22" s="90">
        <v>66</v>
      </c>
      <c r="C22" s="90"/>
      <c r="D22" s="108" t="s">
        <v>95</v>
      </c>
      <c r="E22" s="104">
        <v>4806</v>
      </c>
      <c r="F22" s="111">
        <v>3012</v>
      </c>
      <c r="G22" s="105">
        <v>3012</v>
      </c>
      <c r="H22" s="104">
        <v>3012</v>
      </c>
      <c r="I22" s="104">
        <v>3012</v>
      </c>
    </row>
    <row r="23" spans="1:9" x14ac:dyDescent="0.3">
      <c r="A23" s="109"/>
      <c r="B23" s="109"/>
      <c r="C23" s="109">
        <v>621</v>
      </c>
      <c r="D23" s="107" t="s">
        <v>116</v>
      </c>
      <c r="E23" s="102"/>
      <c r="F23" s="110">
        <v>26544</v>
      </c>
      <c r="G23" s="103">
        <v>26544</v>
      </c>
      <c r="H23" s="102">
        <v>26544</v>
      </c>
      <c r="I23" s="102">
        <v>26544</v>
      </c>
    </row>
    <row r="24" spans="1:9" x14ac:dyDescent="0.3">
      <c r="A24" s="90"/>
      <c r="B24" s="90"/>
      <c r="C24" s="90"/>
      <c r="D24" s="108" t="s">
        <v>82</v>
      </c>
      <c r="E24" s="104"/>
      <c r="F24" s="111">
        <v>26544</v>
      </c>
      <c r="G24" s="105">
        <v>26544</v>
      </c>
      <c r="H24" s="104">
        <v>26544</v>
      </c>
      <c r="I24" s="104">
        <v>26544</v>
      </c>
    </row>
    <row r="25" spans="1:9" x14ac:dyDescent="0.3">
      <c r="A25" s="109"/>
      <c r="B25" s="109"/>
      <c r="C25" s="109">
        <v>11</v>
      </c>
      <c r="D25" s="112" t="s">
        <v>65</v>
      </c>
      <c r="E25" s="102">
        <v>55174.49</v>
      </c>
      <c r="F25" s="110">
        <v>22444</v>
      </c>
      <c r="G25" s="103">
        <v>16444</v>
      </c>
      <c r="H25" s="102">
        <v>22444</v>
      </c>
      <c r="I25" s="102">
        <v>22444</v>
      </c>
    </row>
    <row r="26" spans="1:9" x14ac:dyDescent="0.3">
      <c r="A26" s="90"/>
      <c r="B26" s="90">
        <v>67</v>
      </c>
      <c r="C26" s="90"/>
      <c r="D26" s="108" t="s">
        <v>162</v>
      </c>
      <c r="E26" s="104">
        <v>55174.49</v>
      </c>
      <c r="F26" s="111">
        <v>22444</v>
      </c>
      <c r="G26" s="105">
        <v>16444</v>
      </c>
      <c r="H26" s="104">
        <v>22444</v>
      </c>
      <c r="I26" s="104">
        <v>22444</v>
      </c>
    </row>
    <row r="27" spans="1:9" x14ac:dyDescent="0.3">
      <c r="A27" s="109"/>
      <c r="B27" s="109"/>
      <c r="C27" s="109">
        <v>11</v>
      </c>
      <c r="D27" s="112" t="s">
        <v>65</v>
      </c>
      <c r="E27" s="102">
        <v>83582.61</v>
      </c>
      <c r="F27" s="110">
        <v>16076</v>
      </c>
      <c r="G27" s="103">
        <v>12150</v>
      </c>
      <c r="H27" s="102">
        <v>12150</v>
      </c>
      <c r="I27" s="102">
        <v>12150</v>
      </c>
    </row>
    <row r="28" spans="1:9" x14ac:dyDescent="0.3">
      <c r="A28" s="90"/>
      <c r="B28" s="90">
        <v>67</v>
      </c>
      <c r="C28" s="90"/>
      <c r="D28" s="108" t="s">
        <v>85</v>
      </c>
      <c r="E28" s="113">
        <v>83582.61</v>
      </c>
      <c r="F28" s="114">
        <v>16076</v>
      </c>
      <c r="G28" s="115">
        <v>12150</v>
      </c>
      <c r="H28" s="116">
        <v>12150</v>
      </c>
      <c r="I28" s="116">
        <v>12150</v>
      </c>
    </row>
    <row r="29" spans="1:9" x14ac:dyDescent="0.3">
      <c r="A29" s="109"/>
      <c r="B29" s="109"/>
      <c r="C29" s="117">
        <v>11</v>
      </c>
      <c r="D29" s="112" t="s">
        <v>73</v>
      </c>
      <c r="E29" s="102">
        <v>102267.88</v>
      </c>
      <c r="F29" s="110">
        <v>218677.36</v>
      </c>
      <c r="G29" s="103">
        <v>98011.91</v>
      </c>
      <c r="H29" s="102">
        <v>98011.91</v>
      </c>
      <c r="I29" s="102">
        <v>98011.91</v>
      </c>
    </row>
    <row r="30" spans="1:9" x14ac:dyDescent="0.3">
      <c r="A30" s="90"/>
      <c r="B30" s="90">
        <v>67</v>
      </c>
      <c r="C30" s="90"/>
      <c r="D30" s="108" t="s">
        <v>117</v>
      </c>
      <c r="E30" s="104">
        <v>102267.88</v>
      </c>
      <c r="F30" s="111">
        <v>218677.36</v>
      </c>
      <c r="G30" s="105">
        <v>98011.91</v>
      </c>
      <c r="H30" s="104">
        <v>98011.91</v>
      </c>
      <c r="I30" s="104">
        <v>98011.91</v>
      </c>
    </row>
    <row r="31" spans="1:9" x14ac:dyDescent="0.3">
      <c r="A31" s="109"/>
      <c r="B31" s="109"/>
      <c r="C31" s="118">
        <v>506</v>
      </c>
      <c r="D31" s="112" t="s">
        <v>94</v>
      </c>
      <c r="E31" s="102">
        <v>54728.01</v>
      </c>
      <c r="F31" s="110">
        <v>73493.72</v>
      </c>
      <c r="G31" s="103">
        <v>73493.72</v>
      </c>
      <c r="H31" s="102">
        <v>73493.72</v>
      </c>
      <c r="I31" s="102">
        <v>73493.72</v>
      </c>
    </row>
    <row r="32" spans="1:9" x14ac:dyDescent="0.3">
      <c r="A32" s="90"/>
      <c r="B32" s="90">
        <v>67</v>
      </c>
      <c r="C32" s="90"/>
      <c r="D32" s="108" t="s">
        <v>92</v>
      </c>
      <c r="E32" s="104">
        <v>54728.01</v>
      </c>
      <c r="F32" s="111">
        <v>73493.72</v>
      </c>
      <c r="G32" s="105">
        <v>73493.72</v>
      </c>
      <c r="H32" s="104">
        <v>73493.72</v>
      </c>
      <c r="I32" s="104">
        <v>73493.72</v>
      </c>
    </row>
    <row r="33" spans="1:9" x14ac:dyDescent="0.3">
      <c r="A33" s="109"/>
      <c r="B33" s="109"/>
      <c r="C33" s="117">
        <v>11</v>
      </c>
      <c r="D33" s="112" t="s">
        <v>65</v>
      </c>
      <c r="E33" s="119"/>
      <c r="F33" s="110">
        <v>36960</v>
      </c>
      <c r="G33" s="103">
        <v>11830</v>
      </c>
      <c r="H33" s="102">
        <v>11830</v>
      </c>
      <c r="I33" s="102">
        <v>36960</v>
      </c>
    </row>
    <row r="34" spans="1:9" x14ac:dyDescent="0.3">
      <c r="A34" s="90"/>
      <c r="B34" s="90">
        <v>67</v>
      </c>
      <c r="C34" s="90"/>
      <c r="D34" s="108" t="s">
        <v>92</v>
      </c>
      <c r="E34" s="104"/>
      <c r="F34" s="111">
        <v>36960</v>
      </c>
      <c r="G34" s="105">
        <v>11830</v>
      </c>
      <c r="H34" s="104">
        <v>11830</v>
      </c>
      <c r="I34" s="104">
        <v>36960</v>
      </c>
    </row>
    <row r="35" spans="1:9" x14ac:dyDescent="0.3">
      <c r="A35" s="109"/>
      <c r="B35" s="109"/>
      <c r="C35" s="109">
        <v>5016</v>
      </c>
      <c r="D35" s="112" t="s">
        <v>194</v>
      </c>
      <c r="E35" s="119"/>
      <c r="F35" s="120"/>
      <c r="G35" s="103">
        <v>45534.06</v>
      </c>
      <c r="H35" s="102">
        <v>45534.06</v>
      </c>
      <c r="I35" s="119"/>
    </row>
    <row r="36" spans="1:9" x14ac:dyDescent="0.3">
      <c r="A36" s="90"/>
      <c r="B36" s="90"/>
      <c r="C36" s="90"/>
      <c r="D36" s="108" t="s">
        <v>92</v>
      </c>
      <c r="E36" s="104"/>
      <c r="F36" s="111"/>
      <c r="G36" s="105">
        <v>45534.06</v>
      </c>
      <c r="H36" s="104">
        <v>45534.06</v>
      </c>
      <c r="I36" s="104"/>
    </row>
    <row r="37" spans="1:9" ht="33" x14ac:dyDescent="0.3">
      <c r="A37" s="109"/>
      <c r="B37" s="109"/>
      <c r="C37" s="117">
        <v>5242</v>
      </c>
      <c r="D37" s="112" t="s">
        <v>118</v>
      </c>
      <c r="E37" s="102">
        <v>4117.8</v>
      </c>
      <c r="F37" s="110">
        <v>6628</v>
      </c>
      <c r="G37" s="102">
        <v>6628</v>
      </c>
      <c r="H37" s="102">
        <v>6628</v>
      </c>
      <c r="I37" s="102">
        <v>6628</v>
      </c>
    </row>
    <row r="38" spans="1:9" x14ac:dyDescent="0.3">
      <c r="A38" s="90"/>
      <c r="B38" s="90">
        <v>67</v>
      </c>
      <c r="C38" s="90"/>
      <c r="D38" s="108" t="s">
        <v>67</v>
      </c>
      <c r="E38" s="104">
        <v>4117.8</v>
      </c>
      <c r="F38" s="111">
        <v>6628</v>
      </c>
      <c r="G38" s="104">
        <v>6628</v>
      </c>
      <c r="H38" s="104">
        <v>6628</v>
      </c>
      <c r="I38" s="104">
        <v>6628</v>
      </c>
    </row>
    <row r="39" spans="1:9" ht="33" x14ac:dyDescent="0.3">
      <c r="A39" s="109"/>
      <c r="B39" s="109"/>
      <c r="C39" s="109">
        <v>5014</v>
      </c>
      <c r="D39" s="112" t="s">
        <v>70</v>
      </c>
      <c r="E39" s="119"/>
      <c r="F39" s="120">
        <v>9291</v>
      </c>
      <c r="G39" s="119">
        <v>9291</v>
      </c>
      <c r="H39" s="119">
        <v>9291</v>
      </c>
      <c r="I39" s="119">
        <v>9291</v>
      </c>
    </row>
    <row r="40" spans="1:9" x14ac:dyDescent="0.3">
      <c r="A40" s="90"/>
      <c r="B40" s="90">
        <v>67</v>
      </c>
      <c r="C40" s="90"/>
      <c r="D40" s="108" t="s">
        <v>67</v>
      </c>
      <c r="E40" s="121"/>
      <c r="F40" s="122">
        <v>9291</v>
      </c>
      <c r="G40" s="123">
        <v>9291</v>
      </c>
      <c r="H40" s="123">
        <v>9291</v>
      </c>
      <c r="I40" s="123">
        <v>9291</v>
      </c>
    </row>
    <row r="41" spans="1:9" x14ac:dyDescent="0.3">
      <c r="A41" s="109"/>
      <c r="B41" s="109"/>
      <c r="C41" s="117">
        <v>311</v>
      </c>
      <c r="D41" s="112" t="s">
        <v>119</v>
      </c>
      <c r="E41" s="119"/>
      <c r="F41" s="120">
        <v>32229.23</v>
      </c>
      <c r="G41" s="119">
        <v>32229.23</v>
      </c>
      <c r="H41" s="119">
        <v>32229.23</v>
      </c>
      <c r="I41" s="119">
        <v>32229.23</v>
      </c>
    </row>
    <row r="42" spans="1:9" x14ac:dyDescent="0.3">
      <c r="A42" s="90"/>
      <c r="B42" s="90">
        <v>92</v>
      </c>
      <c r="C42" s="90"/>
      <c r="D42" s="108" t="s">
        <v>120</v>
      </c>
      <c r="E42" s="104"/>
      <c r="F42" s="124">
        <v>32229.23</v>
      </c>
      <c r="G42" s="121">
        <v>32229.23</v>
      </c>
      <c r="H42" s="121">
        <v>32229.23</v>
      </c>
      <c r="I42" s="121">
        <v>32229.23</v>
      </c>
    </row>
    <row r="43" spans="1:9" x14ac:dyDescent="0.3">
      <c r="H43" s="125"/>
      <c r="I43" s="126"/>
    </row>
    <row r="45" spans="1:9" x14ac:dyDescent="0.3">
      <c r="A45" s="64" t="s">
        <v>37</v>
      </c>
      <c r="B45" s="73"/>
      <c r="C45" s="73"/>
      <c r="D45" s="73"/>
      <c r="E45" s="73"/>
      <c r="F45" s="73"/>
      <c r="G45" s="73"/>
      <c r="H45" s="73"/>
      <c r="I45" s="74"/>
    </row>
    <row r="46" spans="1:9" x14ac:dyDescent="0.3">
      <c r="A46" s="65"/>
      <c r="B46" s="65"/>
      <c r="C46" s="65"/>
      <c r="D46" s="65"/>
      <c r="E46" s="65"/>
      <c r="F46" s="65"/>
      <c r="G46" s="80"/>
      <c r="H46" s="80"/>
      <c r="I46" s="80"/>
    </row>
    <row r="47" spans="1:9" ht="33" x14ac:dyDescent="0.3">
      <c r="A47" s="81" t="s">
        <v>5</v>
      </c>
      <c r="B47" s="82" t="s">
        <v>6</v>
      </c>
      <c r="C47" s="82" t="s">
        <v>121</v>
      </c>
      <c r="D47" s="82" t="s">
        <v>8</v>
      </c>
      <c r="E47" s="81" t="s">
        <v>161</v>
      </c>
      <c r="F47" s="81" t="s">
        <v>144</v>
      </c>
      <c r="G47" s="81" t="s">
        <v>27</v>
      </c>
      <c r="H47" s="81" t="s">
        <v>145</v>
      </c>
      <c r="I47" s="81" t="s">
        <v>163</v>
      </c>
    </row>
    <row r="48" spans="1:9" x14ac:dyDescent="0.3">
      <c r="A48" s="84">
        <v>3</v>
      </c>
      <c r="B48" s="84"/>
      <c r="C48" s="84"/>
      <c r="D48" s="83" t="s">
        <v>9</v>
      </c>
      <c r="E48" s="85">
        <v>2214666.29</v>
      </c>
      <c r="F48" s="85">
        <v>2231154.31</v>
      </c>
      <c r="G48" s="85">
        <v>2120966.92</v>
      </c>
      <c r="H48" s="85">
        <v>2120966.92</v>
      </c>
      <c r="I48" s="85">
        <v>2100562.86</v>
      </c>
    </row>
    <row r="49" spans="1:9" ht="15.75" customHeight="1" x14ac:dyDescent="0.3">
      <c r="A49" s="128"/>
      <c r="B49" s="128"/>
      <c r="C49" s="128">
        <v>506</v>
      </c>
      <c r="D49" s="128" t="s">
        <v>102</v>
      </c>
      <c r="E49" s="129">
        <v>1743082.55</v>
      </c>
      <c r="F49" s="129">
        <v>1655400</v>
      </c>
      <c r="G49" s="129">
        <v>1655400</v>
      </c>
      <c r="H49" s="129">
        <v>1655400</v>
      </c>
      <c r="I49" s="129">
        <v>1655400</v>
      </c>
    </row>
    <row r="50" spans="1:9" ht="15.75" customHeight="1" x14ac:dyDescent="0.3">
      <c r="A50" s="84"/>
      <c r="B50" s="90">
        <v>31</v>
      </c>
      <c r="C50" s="90"/>
      <c r="D50" s="90" t="s">
        <v>103</v>
      </c>
      <c r="E50" s="92">
        <v>1560959.23</v>
      </c>
      <c r="F50" s="92">
        <v>1054547</v>
      </c>
      <c r="G50" s="92">
        <v>1054547</v>
      </c>
      <c r="H50" s="92">
        <v>1054547</v>
      </c>
      <c r="I50" s="92">
        <v>1054547</v>
      </c>
    </row>
    <row r="51" spans="1:9" x14ac:dyDescent="0.3">
      <c r="A51" s="96"/>
      <c r="B51" s="96">
        <v>32</v>
      </c>
      <c r="C51" s="98"/>
      <c r="D51" s="98" t="s">
        <v>21</v>
      </c>
      <c r="E51" s="92">
        <v>137580.78</v>
      </c>
      <c r="F51" s="92">
        <v>189217</v>
      </c>
      <c r="G51" s="92">
        <v>189217</v>
      </c>
      <c r="H51" s="92">
        <v>189217</v>
      </c>
      <c r="I51" s="92">
        <v>189217</v>
      </c>
    </row>
    <row r="52" spans="1:9" x14ac:dyDescent="0.3">
      <c r="A52" s="96">
        <v>4</v>
      </c>
      <c r="B52" s="96">
        <v>42</v>
      </c>
      <c r="C52" s="98"/>
      <c r="D52" s="96" t="s">
        <v>153</v>
      </c>
      <c r="E52" s="92">
        <v>44542.54</v>
      </c>
      <c r="F52" s="92">
        <v>41636</v>
      </c>
      <c r="G52" s="92">
        <v>41636</v>
      </c>
      <c r="H52" s="92">
        <v>41636</v>
      </c>
      <c r="I52" s="92">
        <v>41636</v>
      </c>
    </row>
    <row r="53" spans="1:9" x14ac:dyDescent="0.3">
      <c r="A53" s="130">
        <v>3</v>
      </c>
      <c r="B53" s="130"/>
      <c r="C53" s="131">
        <v>5244</v>
      </c>
      <c r="D53" s="132" t="s">
        <v>80</v>
      </c>
      <c r="E53" s="129">
        <v>99871.43</v>
      </c>
      <c r="F53" s="129">
        <v>73303</v>
      </c>
      <c r="G53" s="129">
        <v>73303</v>
      </c>
      <c r="H53" s="129">
        <v>73303</v>
      </c>
      <c r="I53" s="129">
        <v>73303</v>
      </c>
    </row>
    <row r="54" spans="1:9" x14ac:dyDescent="0.3">
      <c r="A54" s="96"/>
      <c r="B54" s="97">
        <v>31</v>
      </c>
      <c r="C54" s="98"/>
      <c r="D54" s="98" t="s">
        <v>10</v>
      </c>
      <c r="E54" s="92">
        <v>79821.31</v>
      </c>
      <c r="F54" s="92">
        <v>60031</v>
      </c>
      <c r="G54" s="92">
        <v>60031</v>
      </c>
      <c r="H54" s="92">
        <v>60031</v>
      </c>
      <c r="I54" s="92">
        <v>60031</v>
      </c>
    </row>
    <row r="55" spans="1:9" x14ac:dyDescent="0.3">
      <c r="A55" s="96"/>
      <c r="B55" s="97">
        <v>32</v>
      </c>
      <c r="C55" s="98"/>
      <c r="D55" s="98" t="s">
        <v>21</v>
      </c>
      <c r="E55" s="104">
        <v>20050.12</v>
      </c>
      <c r="F55" s="104">
        <v>13272</v>
      </c>
      <c r="G55" s="104">
        <v>13272</v>
      </c>
      <c r="H55" s="104">
        <v>13272</v>
      </c>
      <c r="I55" s="104">
        <v>13272</v>
      </c>
    </row>
    <row r="56" spans="1:9" x14ac:dyDescent="0.3">
      <c r="A56" s="130">
        <v>3</v>
      </c>
      <c r="B56" s="133"/>
      <c r="C56" s="131">
        <v>311</v>
      </c>
      <c r="D56" s="132" t="s">
        <v>104</v>
      </c>
      <c r="E56" s="134">
        <v>31908.959999999999</v>
      </c>
      <c r="F56" s="134">
        <v>34817.230000000003</v>
      </c>
      <c r="G56" s="134">
        <v>34817.230000000003</v>
      </c>
      <c r="H56" s="134">
        <v>34817.230000000003</v>
      </c>
      <c r="I56" s="134">
        <v>34817.230000000003</v>
      </c>
    </row>
    <row r="57" spans="1:9" x14ac:dyDescent="0.3">
      <c r="A57" s="96"/>
      <c r="B57" s="97">
        <v>32</v>
      </c>
      <c r="C57" s="98"/>
      <c r="D57" s="98" t="s">
        <v>105</v>
      </c>
      <c r="E57" s="104">
        <v>27695.68</v>
      </c>
      <c r="F57" s="104">
        <v>24751.23</v>
      </c>
      <c r="G57" s="104">
        <v>24751.23</v>
      </c>
      <c r="H57" s="104">
        <v>24751.23</v>
      </c>
      <c r="I57" s="104">
        <v>24751.23</v>
      </c>
    </row>
    <row r="58" spans="1:9" x14ac:dyDescent="0.3">
      <c r="A58" s="96"/>
      <c r="B58" s="97">
        <v>34</v>
      </c>
      <c r="C58" s="98"/>
      <c r="D58" s="98" t="s">
        <v>75</v>
      </c>
      <c r="E58" s="104">
        <v>0</v>
      </c>
      <c r="F58" s="104">
        <v>66</v>
      </c>
      <c r="G58" s="104">
        <v>66</v>
      </c>
      <c r="H58" s="104">
        <v>66</v>
      </c>
      <c r="I58" s="104">
        <v>66</v>
      </c>
    </row>
    <row r="59" spans="1:9" x14ac:dyDescent="0.3">
      <c r="A59" s="96"/>
      <c r="B59" s="97">
        <v>42</v>
      </c>
      <c r="C59" s="98"/>
      <c r="D59" s="98" t="s">
        <v>99</v>
      </c>
      <c r="E59" s="104">
        <v>4213.28</v>
      </c>
      <c r="F59" s="104">
        <v>10000</v>
      </c>
      <c r="G59" s="104">
        <v>10000</v>
      </c>
      <c r="H59" s="104">
        <v>10000</v>
      </c>
      <c r="I59" s="104">
        <v>10000</v>
      </c>
    </row>
    <row r="60" spans="1:9" x14ac:dyDescent="0.3">
      <c r="A60" s="130">
        <v>3</v>
      </c>
      <c r="B60" s="133"/>
      <c r="C60" s="131">
        <v>431</v>
      </c>
      <c r="D60" s="135" t="s">
        <v>147</v>
      </c>
      <c r="E60" s="134">
        <v>35126.559999999998</v>
      </c>
      <c r="F60" s="134">
        <v>54508</v>
      </c>
      <c r="G60" s="134">
        <v>54508</v>
      </c>
      <c r="H60" s="134">
        <v>54508</v>
      </c>
      <c r="I60" s="134">
        <v>54508</v>
      </c>
    </row>
    <row r="61" spans="1:9" x14ac:dyDescent="0.3">
      <c r="A61" s="96"/>
      <c r="B61" s="97">
        <v>32</v>
      </c>
      <c r="C61" s="98"/>
      <c r="D61" s="136" t="s">
        <v>21</v>
      </c>
      <c r="E61" s="104">
        <v>35126.35</v>
      </c>
      <c r="F61" s="104">
        <v>54508</v>
      </c>
      <c r="G61" s="104">
        <v>54508</v>
      </c>
      <c r="H61" s="104">
        <v>54508</v>
      </c>
      <c r="I61" s="104">
        <v>54508</v>
      </c>
    </row>
    <row r="62" spans="1:9" x14ac:dyDescent="0.3">
      <c r="A62" s="130">
        <v>3</v>
      </c>
      <c r="B62" s="133"/>
      <c r="C62" s="131">
        <v>611</v>
      </c>
      <c r="D62" s="135" t="s">
        <v>95</v>
      </c>
      <c r="E62" s="134">
        <v>4806</v>
      </c>
      <c r="F62" s="134">
        <v>3012</v>
      </c>
      <c r="G62" s="134">
        <v>3012</v>
      </c>
      <c r="H62" s="134">
        <v>3012</v>
      </c>
      <c r="I62" s="134">
        <v>3012</v>
      </c>
    </row>
    <row r="63" spans="1:9" x14ac:dyDescent="0.3">
      <c r="A63" s="96"/>
      <c r="B63" s="97">
        <v>32</v>
      </c>
      <c r="C63" s="98"/>
      <c r="D63" s="136" t="s">
        <v>21</v>
      </c>
      <c r="E63" s="104">
        <v>4806</v>
      </c>
      <c r="F63" s="104">
        <v>3012</v>
      </c>
      <c r="G63" s="104">
        <v>3012</v>
      </c>
      <c r="H63" s="104">
        <v>3012</v>
      </c>
      <c r="I63" s="104">
        <v>3012</v>
      </c>
    </row>
    <row r="64" spans="1:9" x14ac:dyDescent="0.3">
      <c r="A64" s="96"/>
      <c r="B64" s="97">
        <v>42</v>
      </c>
      <c r="C64" s="98"/>
      <c r="D64" s="136" t="s">
        <v>148</v>
      </c>
      <c r="E64" s="104"/>
      <c r="F64" s="104"/>
      <c r="G64" s="104"/>
      <c r="H64" s="104"/>
      <c r="I64" s="104"/>
    </row>
    <row r="65" spans="1:18" ht="14.25" customHeight="1" x14ac:dyDescent="0.3">
      <c r="A65" s="130"/>
      <c r="B65" s="133"/>
      <c r="C65" s="131">
        <v>621</v>
      </c>
      <c r="D65" s="135" t="s">
        <v>82</v>
      </c>
      <c r="E65" s="134"/>
      <c r="F65" s="134">
        <v>26544</v>
      </c>
      <c r="G65" s="134">
        <v>26544</v>
      </c>
      <c r="H65" s="134">
        <v>26544</v>
      </c>
      <c r="I65" s="134">
        <v>26544</v>
      </c>
    </row>
    <row r="66" spans="1:18" x14ac:dyDescent="0.3">
      <c r="A66" s="96"/>
      <c r="B66" s="97">
        <v>32</v>
      </c>
      <c r="C66" s="98"/>
      <c r="D66" s="136" t="s">
        <v>21</v>
      </c>
      <c r="E66" s="104"/>
      <c r="F66" s="104">
        <v>1327</v>
      </c>
      <c r="G66" s="104">
        <v>1327</v>
      </c>
      <c r="H66" s="104">
        <v>1327</v>
      </c>
      <c r="I66" s="104">
        <v>1327</v>
      </c>
    </row>
    <row r="67" spans="1:18" x14ac:dyDescent="0.3">
      <c r="A67" s="96">
        <v>4</v>
      </c>
      <c r="B67" s="97">
        <v>42</v>
      </c>
      <c r="C67" s="98"/>
      <c r="D67" s="136" t="s">
        <v>106</v>
      </c>
      <c r="E67" s="104"/>
      <c r="F67" s="104">
        <v>25217</v>
      </c>
      <c r="G67" s="104">
        <v>25217</v>
      </c>
      <c r="H67" s="104">
        <v>25217</v>
      </c>
      <c r="I67" s="104">
        <v>25217</v>
      </c>
    </row>
    <row r="68" spans="1:18" x14ac:dyDescent="0.3">
      <c r="A68" s="130">
        <v>3</v>
      </c>
      <c r="B68" s="133"/>
      <c r="C68" s="131">
        <v>11</v>
      </c>
      <c r="D68" s="135" t="s">
        <v>65</v>
      </c>
      <c r="E68" s="134">
        <v>55174.49</v>
      </c>
      <c r="F68" s="134">
        <v>75480</v>
      </c>
      <c r="G68" s="134">
        <v>40424</v>
      </c>
      <c r="H68" s="134">
        <v>40424</v>
      </c>
      <c r="I68" s="134">
        <v>68554</v>
      </c>
    </row>
    <row r="69" spans="1:18" x14ac:dyDescent="0.3">
      <c r="A69" s="96"/>
      <c r="B69" s="97">
        <v>32</v>
      </c>
      <c r="C69" s="98"/>
      <c r="D69" s="136" t="s">
        <v>107</v>
      </c>
      <c r="E69" s="104">
        <v>4030</v>
      </c>
      <c r="F69" s="104">
        <v>4633</v>
      </c>
      <c r="G69" s="104">
        <v>3633</v>
      </c>
      <c r="H69" s="104">
        <v>3633</v>
      </c>
      <c r="I69" s="104">
        <v>3633</v>
      </c>
    </row>
    <row r="70" spans="1:18" x14ac:dyDescent="0.3">
      <c r="A70" s="96"/>
      <c r="B70" s="97">
        <v>32</v>
      </c>
      <c r="C70" s="98"/>
      <c r="D70" s="136" t="s">
        <v>164</v>
      </c>
      <c r="E70" s="104">
        <v>0</v>
      </c>
      <c r="F70" s="104">
        <v>13318</v>
      </c>
      <c r="G70" s="104">
        <v>12811</v>
      </c>
      <c r="H70" s="104">
        <v>12811</v>
      </c>
      <c r="I70" s="104">
        <v>12811</v>
      </c>
    </row>
    <row r="71" spans="1:18" x14ac:dyDescent="0.3">
      <c r="A71" s="96"/>
      <c r="B71" s="97">
        <v>32</v>
      </c>
      <c r="C71" s="98"/>
      <c r="D71" s="136" t="s">
        <v>154</v>
      </c>
      <c r="E71" s="104">
        <v>2631.39</v>
      </c>
      <c r="F71" s="104">
        <v>4493</v>
      </c>
      <c r="G71" s="104"/>
      <c r="H71" s="104"/>
      <c r="I71" s="104"/>
    </row>
    <row r="72" spans="1:18" x14ac:dyDescent="0.3">
      <c r="A72" s="137"/>
      <c r="B72" s="138">
        <v>31</v>
      </c>
      <c r="C72" s="139"/>
      <c r="D72" s="140" t="s">
        <v>85</v>
      </c>
      <c r="E72" s="113">
        <v>14629.42</v>
      </c>
      <c r="F72" s="113">
        <v>16076</v>
      </c>
      <c r="G72" s="113">
        <v>12150</v>
      </c>
      <c r="H72" s="113">
        <v>12150</v>
      </c>
      <c r="I72" s="113">
        <v>12150</v>
      </c>
    </row>
    <row r="73" spans="1:18" x14ac:dyDescent="0.3">
      <c r="A73" s="141"/>
      <c r="B73" s="142">
        <v>31</v>
      </c>
      <c r="C73" s="143"/>
      <c r="D73" s="144" t="s">
        <v>92</v>
      </c>
      <c r="E73" s="145">
        <v>33883.68</v>
      </c>
      <c r="F73" s="145">
        <v>39960</v>
      </c>
      <c r="G73" s="145">
        <v>11830</v>
      </c>
      <c r="H73" s="145">
        <v>11830</v>
      </c>
      <c r="I73" s="145">
        <v>36960</v>
      </c>
      <c r="J73" s="146"/>
      <c r="K73" s="147"/>
      <c r="L73" s="148"/>
      <c r="M73" s="148"/>
      <c r="N73" s="127"/>
      <c r="O73" s="127"/>
      <c r="P73" s="127"/>
      <c r="Q73" s="127"/>
      <c r="R73" s="127"/>
    </row>
    <row r="74" spans="1:18" x14ac:dyDescent="0.3">
      <c r="A74" s="130"/>
      <c r="B74" s="133"/>
      <c r="C74" s="131">
        <v>12</v>
      </c>
      <c r="D74" s="135" t="s">
        <v>73</v>
      </c>
      <c r="E74" s="134">
        <v>185850.49</v>
      </c>
      <c r="F74" s="134">
        <v>218677.36</v>
      </c>
      <c r="G74" s="134">
        <v>98011.91</v>
      </c>
      <c r="H74" s="134">
        <v>98011.91</v>
      </c>
      <c r="I74" s="134">
        <v>98011.91</v>
      </c>
    </row>
    <row r="75" spans="1:18" x14ac:dyDescent="0.3">
      <c r="A75" s="96"/>
      <c r="B75" s="97">
        <v>32</v>
      </c>
      <c r="C75" s="98"/>
      <c r="D75" s="136" t="s">
        <v>21</v>
      </c>
      <c r="E75" s="104">
        <v>116224.9</v>
      </c>
      <c r="F75" s="104">
        <v>162011.91</v>
      </c>
      <c r="G75" s="104">
        <v>96020.91</v>
      </c>
      <c r="H75" s="104">
        <v>96020.91</v>
      </c>
      <c r="I75" s="104">
        <v>96020.91</v>
      </c>
    </row>
    <row r="76" spans="1:18" x14ac:dyDescent="0.3">
      <c r="A76" s="96"/>
      <c r="B76" s="97">
        <v>34</v>
      </c>
      <c r="C76" s="98"/>
      <c r="D76" s="136" t="s">
        <v>75</v>
      </c>
      <c r="E76" s="104">
        <v>1991</v>
      </c>
      <c r="F76" s="104">
        <v>1991</v>
      </c>
      <c r="G76" s="104">
        <v>1991</v>
      </c>
      <c r="H76" s="104">
        <v>1991</v>
      </c>
      <c r="I76" s="104">
        <v>1991</v>
      </c>
    </row>
    <row r="77" spans="1:18" x14ac:dyDescent="0.3">
      <c r="A77" s="96"/>
      <c r="B77" s="97">
        <v>42</v>
      </c>
      <c r="C77" s="98"/>
      <c r="D77" s="136" t="s">
        <v>108</v>
      </c>
      <c r="E77" s="104">
        <v>67634.59</v>
      </c>
      <c r="F77" s="104">
        <v>56665.45</v>
      </c>
      <c r="G77" s="104"/>
      <c r="H77" s="104"/>
      <c r="I77" s="104"/>
    </row>
    <row r="78" spans="1:18" x14ac:dyDescent="0.3">
      <c r="A78" s="130"/>
      <c r="B78" s="133"/>
      <c r="C78" s="131">
        <v>506</v>
      </c>
      <c r="D78" s="135" t="s">
        <v>94</v>
      </c>
      <c r="E78" s="134">
        <v>54728.01</v>
      </c>
      <c r="F78" s="149">
        <v>73493.72</v>
      </c>
      <c r="G78" s="149">
        <v>73493.72</v>
      </c>
      <c r="H78" s="149">
        <v>73493.72</v>
      </c>
      <c r="I78" s="149">
        <v>73493.72</v>
      </c>
    </row>
    <row r="79" spans="1:18" x14ac:dyDescent="0.3">
      <c r="A79" s="96">
        <v>3</v>
      </c>
      <c r="B79" s="97">
        <v>31</v>
      </c>
      <c r="C79" s="98"/>
      <c r="D79" s="136" t="s">
        <v>10</v>
      </c>
      <c r="E79" s="104">
        <v>50653.05</v>
      </c>
      <c r="F79" s="104">
        <v>67379.72</v>
      </c>
      <c r="G79" s="104">
        <v>67379.72</v>
      </c>
      <c r="H79" s="104">
        <v>67379.72</v>
      </c>
      <c r="I79" s="104">
        <v>67379.72</v>
      </c>
    </row>
    <row r="80" spans="1:18" x14ac:dyDescent="0.3">
      <c r="A80" s="96"/>
      <c r="B80" s="97">
        <v>32</v>
      </c>
      <c r="C80" s="98"/>
      <c r="D80" s="136" t="s">
        <v>21</v>
      </c>
      <c r="E80" s="104">
        <v>4074.96</v>
      </c>
      <c r="F80" s="104">
        <v>6114</v>
      </c>
      <c r="G80" s="104">
        <v>6114</v>
      </c>
      <c r="H80" s="104">
        <v>6114</v>
      </c>
      <c r="I80" s="104">
        <v>6114</v>
      </c>
    </row>
    <row r="81" spans="1:9" x14ac:dyDescent="0.3">
      <c r="A81" s="130"/>
      <c r="B81" s="133"/>
      <c r="C81" s="131">
        <v>5016</v>
      </c>
      <c r="D81" s="150" t="s">
        <v>203</v>
      </c>
      <c r="E81" s="151"/>
      <c r="F81" s="151"/>
      <c r="G81" s="151">
        <v>45534.06</v>
      </c>
      <c r="H81" s="151">
        <v>45534.06</v>
      </c>
      <c r="I81" s="151"/>
    </row>
    <row r="82" spans="1:9" x14ac:dyDescent="0.3">
      <c r="A82" s="96"/>
      <c r="B82" s="97">
        <v>31</v>
      </c>
      <c r="C82" s="98"/>
      <c r="D82" s="136"/>
      <c r="E82" s="104"/>
      <c r="F82" s="104"/>
      <c r="G82" s="104">
        <v>45534.06</v>
      </c>
      <c r="H82" s="104">
        <v>45534.06</v>
      </c>
      <c r="I82" s="104"/>
    </row>
    <row r="83" spans="1:9" x14ac:dyDescent="0.3">
      <c r="A83" s="130"/>
      <c r="B83" s="133"/>
      <c r="C83" s="131">
        <v>5242</v>
      </c>
      <c r="D83" s="135" t="s">
        <v>149</v>
      </c>
      <c r="E83" s="134">
        <v>4117.8</v>
      </c>
      <c r="F83" s="134">
        <v>6628</v>
      </c>
      <c r="G83" s="134">
        <v>6628</v>
      </c>
      <c r="H83" s="134">
        <v>6628</v>
      </c>
      <c r="I83" s="134">
        <v>6628</v>
      </c>
    </row>
    <row r="84" spans="1:9" x14ac:dyDescent="0.3">
      <c r="A84" s="96"/>
      <c r="B84" s="97">
        <v>32</v>
      </c>
      <c r="C84" s="98"/>
      <c r="D84" s="136" t="s">
        <v>21</v>
      </c>
      <c r="E84" s="104">
        <v>4117.8</v>
      </c>
      <c r="F84" s="104">
        <v>6628</v>
      </c>
      <c r="G84" s="104">
        <v>6628</v>
      </c>
      <c r="H84" s="104">
        <v>6628</v>
      </c>
      <c r="I84" s="104">
        <v>6628</v>
      </c>
    </row>
    <row r="85" spans="1:9" x14ac:dyDescent="0.3">
      <c r="A85" s="130"/>
      <c r="B85" s="133"/>
      <c r="C85" s="131">
        <v>5014</v>
      </c>
      <c r="D85" s="135" t="s">
        <v>152</v>
      </c>
      <c r="E85" s="134">
        <v>7085.32</v>
      </c>
      <c r="F85" s="134">
        <v>9291</v>
      </c>
      <c r="G85" s="134">
        <v>9291</v>
      </c>
      <c r="H85" s="134">
        <v>9291</v>
      </c>
      <c r="I85" s="134">
        <v>9291</v>
      </c>
    </row>
    <row r="86" spans="1:9" x14ac:dyDescent="0.3">
      <c r="A86" s="96"/>
      <c r="B86" s="97">
        <v>32</v>
      </c>
      <c r="C86" s="98"/>
      <c r="D86" s="136" t="s">
        <v>21</v>
      </c>
      <c r="E86" s="104">
        <v>7085.32</v>
      </c>
      <c r="F86" s="104">
        <v>9291</v>
      </c>
      <c r="G86" s="104">
        <v>9291</v>
      </c>
      <c r="H86" s="104">
        <v>9291</v>
      </c>
      <c r="I86" s="104">
        <v>9291</v>
      </c>
    </row>
    <row r="87" spans="1:9" x14ac:dyDescent="0.3">
      <c r="A87" s="152">
        <v>3</v>
      </c>
      <c r="B87" s="153"/>
      <c r="C87" s="154"/>
      <c r="D87" s="155" t="s">
        <v>109</v>
      </c>
      <c r="E87" s="156">
        <v>2098275.88</v>
      </c>
      <c r="F87" s="156">
        <v>2097635.86</v>
      </c>
      <c r="G87" s="156">
        <v>2044113.9199999999</v>
      </c>
      <c r="H87" s="156">
        <v>2044113.9199999999</v>
      </c>
      <c r="I87" s="156">
        <v>2023709.86</v>
      </c>
    </row>
    <row r="88" spans="1:9" x14ac:dyDescent="0.3">
      <c r="A88" s="152">
        <v>4</v>
      </c>
      <c r="B88" s="153"/>
      <c r="C88" s="154"/>
      <c r="D88" s="157" t="s">
        <v>109</v>
      </c>
      <c r="E88" s="156">
        <v>116390.41</v>
      </c>
      <c r="F88" s="156">
        <v>133518.45000000001</v>
      </c>
      <c r="G88" s="156">
        <v>76853</v>
      </c>
      <c r="H88" s="156">
        <v>76853</v>
      </c>
      <c r="I88" s="156">
        <v>76853</v>
      </c>
    </row>
  </sheetData>
  <mergeCells count="6">
    <mergeCell ref="A45:H45"/>
    <mergeCell ref="A4:I4"/>
    <mergeCell ref="A1:I1"/>
    <mergeCell ref="A3:I3"/>
    <mergeCell ref="A5:I5"/>
    <mergeCell ref="A7:I7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9"/>
  <sheetViews>
    <sheetView workbookViewId="0">
      <selection activeCell="A4" sqref="A4:F4"/>
    </sheetView>
  </sheetViews>
  <sheetFormatPr defaultRowHeight="15.75" x14ac:dyDescent="0.3"/>
  <cols>
    <col min="1" max="6" width="25.28515625" style="66" customWidth="1"/>
    <col min="7" max="10" width="9.140625" style="66"/>
    <col min="11" max="11" width="15.7109375" style="66" customWidth="1"/>
    <col min="12" max="16384" width="9.140625" style="66"/>
  </cols>
  <sheetData>
    <row r="1" spans="1:6" ht="42" customHeight="1" x14ac:dyDescent="0.3">
      <c r="A1" s="64" t="s">
        <v>155</v>
      </c>
      <c r="B1" s="64"/>
      <c r="C1" s="64"/>
      <c r="D1" s="64"/>
      <c r="E1" s="64"/>
      <c r="F1" s="64"/>
    </row>
    <row r="2" spans="1:6" ht="18" customHeight="1" x14ac:dyDescent="0.3">
      <c r="A2" s="67"/>
      <c r="B2" s="67"/>
      <c r="C2" s="67"/>
      <c r="D2" s="67"/>
      <c r="E2" s="67"/>
      <c r="F2" s="67"/>
    </row>
    <row r="3" spans="1:6" ht="15.75" customHeight="1" x14ac:dyDescent="0.3">
      <c r="A3" s="64" t="s">
        <v>18</v>
      </c>
      <c r="B3" s="64"/>
      <c r="C3" s="64"/>
      <c r="D3" s="64"/>
      <c r="E3" s="64"/>
      <c r="F3" s="64"/>
    </row>
    <row r="4" spans="1:6" ht="16.5" x14ac:dyDescent="0.3">
      <c r="A4" s="64" t="s">
        <v>135</v>
      </c>
      <c r="B4" s="64"/>
      <c r="C4" s="64"/>
      <c r="D4" s="64"/>
      <c r="E4" s="64"/>
      <c r="F4" s="64"/>
    </row>
    <row r="5" spans="1:6" ht="18" customHeight="1" x14ac:dyDescent="0.3">
      <c r="A5" s="64" t="s">
        <v>4</v>
      </c>
      <c r="B5" s="64"/>
      <c r="C5" s="64"/>
      <c r="D5" s="64"/>
      <c r="E5" s="64"/>
      <c r="F5" s="64"/>
    </row>
    <row r="6" spans="1:6" ht="18.75" x14ac:dyDescent="0.3">
      <c r="A6" s="67"/>
      <c r="B6" s="67"/>
      <c r="C6" s="67"/>
      <c r="D6" s="67"/>
      <c r="E6" s="68"/>
      <c r="F6" s="68"/>
    </row>
    <row r="7" spans="1:6" ht="15.75" customHeight="1" x14ac:dyDescent="0.3">
      <c r="A7" s="64" t="s">
        <v>38</v>
      </c>
      <c r="B7" s="64"/>
      <c r="C7" s="64"/>
      <c r="D7" s="64"/>
      <c r="E7" s="64"/>
      <c r="F7" s="64"/>
    </row>
    <row r="8" spans="1:6" ht="18.75" x14ac:dyDescent="0.3">
      <c r="A8" s="67"/>
      <c r="B8" s="67"/>
      <c r="C8" s="67"/>
      <c r="D8" s="67"/>
      <c r="E8" s="68"/>
      <c r="F8" s="68"/>
    </row>
    <row r="9" spans="1:6" ht="27" x14ac:dyDescent="0.3">
      <c r="A9" s="69" t="s">
        <v>40</v>
      </c>
      <c r="B9" s="70" t="s">
        <v>161</v>
      </c>
      <c r="C9" s="69" t="s">
        <v>146</v>
      </c>
      <c r="D9" s="69" t="s">
        <v>165</v>
      </c>
      <c r="E9" s="69" t="s">
        <v>145</v>
      </c>
      <c r="F9" s="69" t="s">
        <v>163</v>
      </c>
    </row>
    <row r="10" spans="1:6" x14ac:dyDescent="0.3">
      <c r="A10" s="218" t="s">
        <v>0</v>
      </c>
      <c r="B10" s="219">
        <v>2159245.39</v>
      </c>
      <c r="C10" s="220">
        <v>2231154.31</v>
      </c>
      <c r="D10" s="220">
        <v>2120966.92</v>
      </c>
      <c r="E10" s="220">
        <v>2120966.92</v>
      </c>
      <c r="F10" s="220">
        <v>2100562.86</v>
      </c>
    </row>
    <row r="11" spans="1:6" x14ac:dyDescent="0.3">
      <c r="A11" s="221" t="s">
        <v>43</v>
      </c>
      <c r="B11" s="222">
        <v>241024.98</v>
      </c>
      <c r="C11" s="222">
        <v>294157.36</v>
      </c>
      <c r="D11" s="222">
        <v>138435.91</v>
      </c>
      <c r="E11" s="222">
        <v>138435.91</v>
      </c>
      <c r="F11" s="222">
        <v>163565.91</v>
      </c>
    </row>
    <row r="12" spans="1:6" x14ac:dyDescent="0.3">
      <c r="A12" s="78" t="s">
        <v>123</v>
      </c>
      <c r="B12" s="71">
        <v>138757.1</v>
      </c>
      <c r="C12" s="71">
        <v>75480</v>
      </c>
      <c r="D12" s="71">
        <v>40424</v>
      </c>
      <c r="E12" s="71">
        <v>40424</v>
      </c>
      <c r="F12" s="71">
        <v>65554</v>
      </c>
    </row>
    <row r="13" spans="1:6" x14ac:dyDescent="0.3">
      <c r="A13" s="77" t="s">
        <v>122</v>
      </c>
      <c r="B13" s="71">
        <v>102267.88</v>
      </c>
      <c r="C13" s="71">
        <v>218677.36</v>
      </c>
      <c r="D13" s="71">
        <v>98011.91</v>
      </c>
      <c r="E13" s="71">
        <v>98011.91</v>
      </c>
      <c r="F13" s="71">
        <v>98011.91</v>
      </c>
    </row>
    <row r="14" spans="1:6" x14ac:dyDescent="0.3">
      <c r="A14" s="223" t="s">
        <v>45</v>
      </c>
      <c r="B14" s="224">
        <v>5936.72</v>
      </c>
      <c r="C14" s="161">
        <v>34817.230000000003</v>
      </c>
      <c r="D14" s="161">
        <v>34817.230000000003</v>
      </c>
      <c r="E14" s="161">
        <v>34817.230000000003</v>
      </c>
      <c r="F14" s="161">
        <v>34817.230000000003</v>
      </c>
    </row>
    <row r="15" spans="1:6" x14ac:dyDescent="0.3">
      <c r="A15" s="77" t="s">
        <v>125</v>
      </c>
      <c r="B15" s="225">
        <v>5936.72</v>
      </c>
      <c r="C15" s="71">
        <v>34817.230000000003</v>
      </c>
      <c r="D15" s="71">
        <v>34817.230000000003</v>
      </c>
      <c r="E15" s="71">
        <v>34817.230000000003</v>
      </c>
      <c r="F15" s="71">
        <v>34817.230000000003</v>
      </c>
    </row>
    <row r="16" spans="1:6" ht="27" x14ac:dyDescent="0.3">
      <c r="A16" s="226" t="s">
        <v>42</v>
      </c>
      <c r="B16" s="227">
        <v>35126.5</v>
      </c>
      <c r="C16" s="228">
        <v>54508</v>
      </c>
      <c r="D16" s="228">
        <v>54508</v>
      </c>
      <c r="E16" s="228">
        <v>54508</v>
      </c>
      <c r="F16" s="228">
        <v>54508</v>
      </c>
    </row>
    <row r="17" spans="1:6" x14ac:dyDescent="0.3">
      <c r="A17" s="229" t="s">
        <v>126</v>
      </c>
      <c r="B17" s="225">
        <v>35126.5</v>
      </c>
      <c r="C17" s="71">
        <v>54508</v>
      </c>
      <c r="D17" s="71">
        <v>54508</v>
      </c>
      <c r="E17" s="71">
        <v>54508</v>
      </c>
      <c r="F17" s="71">
        <v>54508</v>
      </c>
    </row>
    <row r="18" spans="1:6" x14ac:dyDescent="0.3">
      <c r="A18" s="230" t="s">
        <v>41</v>
      </c>
      <c r="B18" s="224">
        <v>1872351.19</v>
      </c>
      <c r="C18" s="161">
        <v>1818115.72</v>
      </c>
      <c r="D18" s="161">
        <v>1863649.78</v>
      </c>
      <c r="E18" s="161">
        <v>1863649.78</v>
      </c>
      <c r="F18" s="161">
        <v>1818115.72</v>
      </c>
    </row>
    <row r="19" spans="1:6" x14ac:dyDescent="0.3">
      <c r="A19" s="78" t="s">
        <v>173</v>
      </c>
      <c r="B19" s="225">
        <v>1719371.22</v>
      </c>
      <c r="C19" s="71">
        <v>1655400</v>
      </c>
      <c r="D19" s="71">
        <v>1655400</v>
      </c>
      <c r="E19" s="71">
        <v>1655400</v>
      </c>
      <c r="F19" s="71">
        <v>1655400</v>
      </c>
    </row>
    <row r="20" spans="1:6" x14ac:dyDescent="0.3">
      <c r="A20" s="78" t="s">
        <v>177</v>
      </c>
      <c r="B20" s="71">
        <v>54728.01</v>
      </c>
      <c r="C20" s="71">
        <v>73493.72</v>
      </c>
      <c r="D20" s="71">
        <v>73493.72</v>
      </c>
      <c r="E20" s="71">
        <v>73493.72</v>
      </c>
      <c r="F20" s="71">
        <v>73493.72</v>
      </c>
    </row>
    <row r="21" spans="1:6" x14ac:dyDescent="0.3">
      <c r="A21" s="78" t="s">
        <v>178</v>
      </c>
      <c r="B21" s="71">
        <v>0</v>
      </c>
      <c r="C21" s="71">
        <v>0</v>
      </c>
      <c r="D21" s="71">
        <v>45534.06</v>
      </c>
      <c r="E21" s="71">
        <v>45534.06</v>
      </c>
      <c r="F21" s="71">
        <v>0</v>
      </c>
    </row>
    <row r="22" spans="1:6" x14ac:dyDescent="0.3">
      <c r="A22" s="78" t="s">
        <v>175</v>
      </c>
      <c r="B22" s="71">
        <v>0</v>
      </c>
      <c r="C22" s="71">
        <v>9291</v>
      </c>
      <c r="D22" s="71">
        <v>9291</v>
      </c>
      <c r="E22" s="71">
        <v>9291</v>
      </c>
      <c r="F22" s="71">
        <v>9291</v>
      </c>
    </row>
    <row r="23" spans="1:6" x14ac:dyDescent="0.3">
      <c r="A23" s="78" t="s">
        <v>176</v>
      </c>
      <c r="B23" s="71">
        <v>4117.8</v>
      </c>
      <c r="C23" s="71">
        <v>6628</v>
      </c>
      <c r="D23" s="71">
        <v>6628</v>
      </c>
      <c r="E23" s="71">
        <v>6628</v>
      </c>
      <c r="F23" s="71">
        <v>6628</v>
      </c>
    </row>
    <row r="24" spans="1:6" x14ac:dyDescent="0.3">
      <c r="A24" s="78" t="s">
        <v>174</v>
      </c>
      <c r="B24" s="71">
        <v>94134.16</v>
      </c>
      <c r="C24" s="71">
        <v>73303</v>
      </c>
      <c r="D24" s="71">
        <v>73303</v>
      </c>
      <c r="E24" s="71">
        <v>73303</v>
      </c>
      <c r="F24" s="71">
        <v>73303</v>
      </c>
    </row>
    <row r="25" spans="1:6" x14ac:dyDescent="0.3">
      <c r="A25" s="231" t="s">
        <v>127</v>
      </c>
      <c r="B25" s="161">
        <v>4806</v>
      </c>
      <c r="C25" s="161">
        <v>29556</v>
      </c>
      <c r="D25" s="161">
        <v>29556</v>
      </c>
      <c r="E25" s="161">
        <v>29556</v>
      </c>
      <c r="F25" s="161">
        <v>29556</v>
      </c>
    </row>
    <row r="26" spans="1:6" x14ac:dyDescent="0.3">
      <c r="A26" s="78" t="s">
        <v>128</v>
      </c>
      <c r="B26" s="71">
        <v>4806</v>
      </c>
      <c r="C26" s="71">
        <v>3012</v>
      </c>
      <c r="D26" s="71">
        <v>3012</v>
      </c>
      <c r="E26" s="71">
        <v>3012</v>
      </c>
      <c r="F26" s="71">
        <v>3012</v>
      </c>
    </row>
    <row r="27" spans="1:6" x14ac:dyDescent="0.3">
      <c r="A27" s="232" t="s">
        <v>129</v>
      </c>
      <c r="B27" s="233"/>
      <c r="C27" s="72">
        <v>26544</v>
      </c>
      <c r="D27" s="72">
        <v>26544</v>
      </c>
      <c r="E27" s="72">
        <v>26544</v>
      </c>
      <c r="F27" s="72">
        <v>26544</v>
      </c>
    </row>
    <row r="29" spans="1:6" ht="15.75" customHeight="1" x14ac:dyDescent="0.3">
      <c r="A29" s="64" t="s">
        <v>39</v>
      </c>
      <c r="B29" s="64"/>
      <c r="C29" s="64"/>
      <c r="D29" s="64"/>
      <c r="E29" s="64"/>
      <c r="F29" s="64"/>
    </row>
    <row r="30" spans="1:6" ht="18.75" x14ac:dyDescent="0.3">
      <c r="A30" s="67"/>
      <c r="B30" s="67"/>
      <c r="C30" s="67"/>
      <c r="D30" s="67"/>
      <c r="E30" s="68"/>
      <c r="F30" s="68"/>
    </row>
    <row r="31" spans="1:6" ht="27" x14ac:dyDescent="0.3">
      <c r="A31" s="69" t="s">
        <v>40</v>
      </c>
      <c r="B31" s="70" t="s">
        <v>161</v>
      </c>
      <c r="C31" s="69" t="s">
        <v>146</v>
      </c>
      <c r="D31" s="69" t="s">
        <v>165</v>
      </c>
      <c r="E31" s="69" t="s">
        <v>145</v>
      </c>
      <c r="F31" s="69" t="s">
        <v>166</v>
      </c>
    </row>
    <row r="32" spans="1:6" x14ac:dyDescent="0.3">
      <c r="A32" s="218" t="s">
        <v>1</v>
      </c>
      <c r="B32" s="219">
        <v>2214666.29</v>
      </c>
      <c r="C32" s="220">
        <v>2231154.31</v>
      </c>
      <c r="D32" s="220">
        <v>2120966.92</v>
      </c>
      <c r="E32" s="220">
        <v>2120966.92</v>
      </c>
      <c r="F32" s="220">
        <v>2100562.86</v>
      </c>
    </row>
    <row r="33" spans="1:6" ht="15.75" customHeight="1" x14ac:dyDescent="0.3">
      <c r="A33" s="221" t="s">
        <v>43</v>
      </c>
      <c r="B33" s="224">
        <v>241024.98</v>
      </c>
      <c r="C33" s="161">
        <v>294157.36</v>
      </c>
      <c r="D33" s="161">
        <v>294157.36</v>
      </c>
      <c r="E33" s="161">
        <v>294157.36</v>
      </c>
      <c r="F33" s="161">
        <v>294157.36</v>
      </c>
    </row>
    <row r="34" spans="1:6" x14ac:dyDescent="0.3">
      <c r="A34" s="78" t="s">
        <v>130</v>
      </c>
      <c r="B34" s="225">
        <v>55174.49</v>
      </c>
      <c r="C34" s="71">
        <v>75480</v>
      </c>
      <c r="D34" s="71">
        <v>75480</v>
      </c>
      <c r="E34" s="71">
        <v>75480</v>
      </c>
      <c r="F34" s="71">
        <v>75480</v>
      </c>
    </row>
    <row r="35" spans="1:6" x14ac:dyDescent="0.3">
      <c r="A35" s="77" t="s">
        <v>131</v>
      </c>
      <c r="B35" s="225">
        <v>185850.49</v>
      </c>
      <c r="C35" s="71">
        <v>218677.36</v>
      </c>
      <c r="D35" s="71">
        <v>218677.36</v>
      </c>
      <c r="E35" s="71">
        <v>218677.36</v>
      </c>
      <c r="F35" s="71">
        <v>218677.36</v>
      </c>
    </row>
    <row r="36" spans="1:6" x14ac:dyDescent="0.3">
      <c r="A36" s="221" t="s">
        <v>45</v>
      </c>
      <c r="B36" s="224">
        <v>31908.959999999999</v>
      </c>
      <c r="C36" s="161">
        <v>34817.230000000003</v>
      </c>
      <c r="D36" s="161">
        <v>34817.230000000003</v>
      </c>
      <c r="E36" s="161">
        <v>34817.230000000003</v>
      </c>
      <c r="F36" s="161">
        <v>34817.230000000003</v>
      </c>
    </row>
    <row r="37" spans="1:6" x14ac:dyDescent="0.3">
      <c r="A37" s="78" t="s">
        <v>124</v>
      </c>
      <c r="B37" s="225">
        <v>31908.959999999999</v>
      </c>
      <c r="C37" s="71">
        <v>34817.230000000003</v>
      </c>
      <c r="D37" s="71">
        <v>34817.230000000003</v>
      </c>
      <c r="E37" s="71">
        <v>34817.230000000003</v>
      </c>
      <c r="F37" s="71">
        <v>34817.230000000003</v>
      </c>
    </row>
    <row r="38" spans="1:6" x14ac:dyDescent="0.3">
      <c r="A38" s="234" t="s">
        <v>132</v>
      </c>
      <c r="B38" s="235">
        <v>35126.559999999998</v>
      </c>
      <c r="C38" s="235">
        <v>54508</v>
      </c>
      <c r="D38" s="235">
        <v>54508</v>
      </c>
      <c r="E38" s="235">
        <v>54508</v>
      </c>
      <c r="F38" s="235">
        <v>54508</v>
      </c>
    </row>
    <row r="39" spans="1:6" x14ac:dyDescent="0.3">
      <c r="A39" s="233" t="s">
        <v>133</v>
      </c>
      <c r="B39" s="72">
        <v>35126.559999999998</v>
      </c>
      <c r="C39" s="72">
        <v>54508</v>
      </c>
      <c r="D39" s="72">
        <v>54508</v>
      </c>
      <c r="E39" s="72">
        <v>54508</v>
      </c>
      <c r="F39" s="72">
        <v>54508</v>
      </c>
    </row>
    <row r="40" spans="1:6" x14ac:dyDescent="0.3">
      <c r="A40" s="234" t="s">
        <v>41</v>
      </c>
      <c r="B40" s="235">
        <v>1901799.79</v>
      </c>
      <c r="C40" s="235">
        <v>1818115.72</v>
      </c>
      <c r="D40" s="235">
        <v>1863649.78</v>
      </c>
      <c r="E40" s="235">
        <v>1863649.78</v>
      </c>
      <c r="F40" s="235">
        <v>1818115.72</v>
      </c>
    </row>
    <row r="41" spans="1:6" x14ac:dyDescent="0.3">
      <c r="A41" s="233" t="s">
        <v>199</v>
      </c>
      <c r="B41" s="72">
        <v>1743082.55</v>
      </c>
      <c r="C41" s="72">
        <v>1655400</v>
      </c>
      <c r="D41" s="72">
        <v>1655400</v>
      </c>
      <c r="E41" s="72">
        <v>1655400</v>
      </c>
      <c r="F41" s="72">
        <v>1655400</v>
      </c>
    </row>
    <row r="42" spans="1:6" x14ac:dyDescent="0.3">
      <c r="A42" s="233" t="s">
        <v>198</v>
      </c>
      <c r="B42" s="72">
        <v>54728.01</v>
      </c>
      <c r="C42" s="72">
        <v>73493.72</v>
      </c>
      <c r="D42" s="72">
        <v>73493.72</v>
      </c>
      <c r="E42" s="72">
        <v>73493.72</v>
      </c>
      <c r="F42" s="72">
        <v>73493.72</v>
      </c>
    </row>
    <row r="43" spans="1:6" x14ac:dyDescent="0.3">
      <c r="A43" s="233" t="s">
        <v>197</v>
      </c>
      <c r="B43" s="72"/>
      <c r="C43" s="72"/>
      <c r="D43" s="72">
        <v>45534.06</v>
      </c>
      <c r="E43" s="72">
        <v>45534.06</v>
      </c>
      <c r="F43" s="72"/>
    </row>
    <row r="44" spans="1:6" x14ac:dyDescent="0.3">
      <c r="A44" s="233" t="s">
        <v>196</v>
      </c>
      <c r="B44" s="72"/>
      <c r="C44" s="72">
        <v>9291</v>
      </c>
      <c r="D44" s="72">
        <v>9291</v>
      </c>
      <c r="E44" s="72">
        <v>9291</v>
      </c>
      <c r="F44" s="72">
        <v>9291</v>
      </c>
    </row>
    <row r="45" spans="1:6" x14ac:dyDescent="0.3">
      <c r="A45" s="233" t="s">
        <v>195</v>
      </c>
      <c r="B45" s="72">
        <v>4117.8</v>
      </c>
      <c r="C45" s="72">
        <v>6628</v>
      </c>
      <c r="D45" s="72">
        <v>6628</v>
      </c>
      <c r="E45" s="72">
        <v>6628</v>
      </c>
      <c r="F45" s="72">
        <v>6628</v>
      </c>
    </row>
    <row r="46" spans="1:6" x14ac:dyDescent="0.3">
      <c r="A46" s="233" t="s">
        <v>174</v>
      </c>
      <c r="B46" s="72">
        <v>99871.43</v>
      </c>
      <c r="C46" s="72">
        <v>73303</v>
      </c>
      <c r="D46" s="72">
        <v>73303</v>
      </c>
      <c r="E46" s="72">
        <v>73303</v>
      </c>
      <c r="F46" s="72">
        <v>73303</v>
      </c>
    </row>
    <row r="47" spans="1:6" x14ac:dyDescent="0.3">
      <c r="A47" s="234" t="s">
        <v>127</v>
      </c>
      <c r="B47" s="235">
        <v>4806</v>
      </c>
      <c r="C47" s="235">
        <v>29556</v>
      </c>
      <c r="D47" s="235">
        <v>29556</v>
      </c>
      <c r="E47" s="235">
        <v>29556</v>
      </c>
      <c r="F47" s="235">
        <v>29556</v>
      </c>
    </row>
    <row r="48" spans="1:6" x14ac:dyDescent="0.3">
      <c r="A48" s="233" t="s">
        <v>134</v>
      </c>
      <c r="B48" s="72">
        <v>4806</v>
      </c>
      <c r="C48" s="72">
        <v>3012</v>
      </c>
      <c r="D48" s="72">
        <v>3012</v>
      </c>
      <c r="E48" s="72">
        <v>3012</v>
      </c>
      <c r="F48" s="72">
        <v>3012</v>
      </c>
    </row>
    <row r="49" spans="1:6" x14ac:dyDescent="0.3">
      <c r="A49" s="233" t="s">
        <v>129</v>
      </c>
      <c r="B49" s="72"/>
      <c r="C49" s="72">
        <v>26544</v>
      </c>
      <c r="D49" s="72">
        <v>26544</v>
      </c>
      <c r="E49" s="72">
        <v>26544</v>
      </c>
      <c r="F49" s="72">
        <v>26544</v>
      </c>
    </row>
  </sheetData>
  <mergeCells count="6">
    <mergeCell ref="A1:F1"/>
    <mergeCell ref="A3:F3"/>
    <mergeCell ref="A5:F5"/>
    <mergeCell ref="A7:F7"/>
    <mergeCell ref="A29:F29"/>
    <mergeCell ref="A4:F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A4" sqref="A4:F4"/>
    </sheetView>
  </sheetViews>
  <sheetFormatPr defaultRowHeight="15.75" x14ac:dyDescent="0.3"/>
  <cols>
    <col min="1" max="1" width="37.7109375" style="66" customWidth="1"/>
    <col min="2" max="6" width="25.28515625" style="66" customWidth="1"/>
    <col min="7" max="16384" width="9.140625" style="66"/>
  </cols>
  <sheetData>
    <row r="1" spans="1:6" ht="42" customHeight="1" x14ac:dyDescent="0.3">
      <c r="A1" s="64" t="s">
        <v>155</v>
      </c>
      <c r="B1" s="64"/>
      <c r="C1" s="64"/>
      <c r="D1" s="64"/>
      <c r="E1" s="64"/>
      <c r="F1" s="64"/>
    </row>
    <row r="2" spans="1:6" ht="18" customHeight="1" x14ac:dyDescent="0.3">
      <c r="A2" s="67"/>
      <c r="B2" s="67"/>
      <c r="C2" s="67"/>
      <c r="D2" s="67"/>
      <c r="E2" s="67"/>
      <c r="F2" s="67"/>
    </row>
    <row r="3" spans="1:6" ht="16.5" x14ac:dyDescent="0.3">
      <c r="A3" s="64" t="s">
        <v>18</v>
      </c>
      <c r="B3" s="64"/>
      <c r="C3" s="64"/>
      <c r="D3" s="64"/>
      <c r="E3" s="159"/>
      <c r="F3" s="159"/>
    </row>
    <row r="4" spans="1:6" ht="16.5" x14ac:dyDescent="0.3">
      <c r="A4" s="64" t="s">
        <v>141</v>
      </c>
      <c r="B4" s="64"/>
      <c r="C4" s="64"/>
      <c r="D4" s="64"/>
      <c r="E4" s="64"/>
      <c r="F4" s="64"/>
    </row>
    <row r="5" spans="1:6" ht="18" customHeight="1" x14ac:dyDescent="0.3">
      <c r="A5" s="64" t="s">
        <v>4</v>
      </c>
      <c r="B5" s="160"/>
      <c r="C5" s="160"/>
      <c r="D5" s="160"/>
      <c r="E5" s="160"/>
      <c r="F5" s="160"/>
    </row>
    <row r="6" spans="1:6" ht="18.75" x14ac:dyDescent="0.3">
      <c r="A6" s="67"/>
      <c r="B6" s="67"/>
      <c r="C6" s="67"/>
      <c r="D6" s="67"/>
      <c r="E6" s="68"/>
      <c r="F6" s="68"/>
    </row>
    <row r="7" spans="1:6" ht="16.5" x14ac:dyDescent="0.3">
      <c r="A7" s="64" t="s">
        <v>11</v>
      </c>
      <c r="B7" s="73"/>
      <c r="C7" s="73"/>
      <c r="D7" s="73"/>
      <c r="E7" s="73"/>
      <c r="F7" s="73"/>
    </row>
    <row r="8" spans="1:6" ht="18.75" x14ac:dyDescent="0.3">
      <c r="A8" s="67"/>
      <c r="B8" s="67"/>
      <c r="C8" s="67"/>
      <c r="D8" s="67"/>
      <c r="E8" s="68"/>
      <c r="F8" s="68"/>
    </row>
    <row r="9" spans="1:6" ht="27" x14ac:dyDescent="0.3">
      <c r="A9" s="69" t="s">
        <v>40</v>
      </c>
      <c r="B9" s="70" t="s">
        <v>161</v>
      </c>
      <c r="C9" s="69" t="s">
        <v>146</v>
      </c>
      <c r="D9" s="69" t="s">
        <v>167</v>
      </c>
      <c r="E9" s="69" t="s">
        <v>145</v>
      </c>
      <c r="F9" s="69" t="s">
        <v>166</v>
      </c>
    </row>
    <row r="10" spans="1:6" ht="15.75" customHeight="1" x14ac:dyDescent="0.3">
      <c r="A10" s="236" t="s">
        <v>12</v>
      </c>
      <c r="B10" s="237">
        <v>2214666.29</v>
      </c>
      <c r="C10" s="238">
        <v>2231154.31</v>
      </c>
      <c r="D10" s="238">
        <v>2120966.92</v>
      </c>
      <c r="E10" s="238">
        <v>2120966.92</v>
      </c>
      <c r="F10" s="238">
        <v>2100562.86</v>
      </c>
    </row>
    <row r="11" spans="1:6" ht="15.75" customHeight="1" x14ac:dyDescent="0.3">
      <c r="A11" s="75" t="s">
        <v>137</v>
      </c>
      <c r="B11" s="225">
        <v>2214666.29</v>
      </c>
      <c r="C11" s="71">
        <v>2231154.31</v>
      </c>
      <c r="D11" s="71">
        <v>2120966.92</v>
      </c>
      <c r="E11" s="71">
        <v>2120966.92</v>
      </c>
      <c r="F11" s="71">
        <v>2100562.86</v>
      </c>
    </row>
    <row r="12" spans="1:6" x14ac:dyDescent="0.3">
      <c r="A12" s="229" t="s">
        <v>138</v>
      </c>
      <c r="B12" s="225">
        <v>2214666.29</v>
      </c>
      <c r="C12" s="71">
        <v>2231154.31</v>
      </c>
      <c r="D12" s="71">
        <v>2120966.92</v>
      </c>
      <c r="E12" s="71">
        <v>2120966.92</v>
      </c>
      <c r="F12" s="71">
        <v>2100562.86</v>
      </c>
    </row>
    <row r="13" spans="1:6" x14ac:dyDescent="0.3">
      <c r="A13" s="239" t="s">
        <v>139</v>
      </c>
      <c r="B13" s="225">
        <v>2214666.29</v>
      </c>
      <c r="C13" s="71">
        <v>2231154.31</v>
      </c>
      <c r="D13" s="71">
        <v>2120966.92</v>
      </c>
      <c r="E13" s="71">
        <v>2120966.92</v>
      </c>
      <c r="F13" s="71">
        <v>2100562.86</v>
      </c>
    </row>
    <row r="14" spans="1:6" x14ac:dyDescent="0.3">
      <c r="A14" s="75" t="s">
        <v>13</v>
      </c>
      <c r="B14" s="240"/>
      <c r="C14" s="241"/>
      <c r="D14" s="241"/>
      <c r="E14" s="241"/>
      <c r="F14" s="242"/>
    </row>
    <row r="15" spans="1:6" ht="28.5" x14ac:dyDescent="0.3">
      <c r="A15" s="243" t="s">
        <v>14</v>
      </c>
      <c r="B15" s="240"/>
      <c r="C15" s="241"/>
      <c r="D15" s="241"/>
      <c r="E15" s="241"/>
      <c r="F15" s="242"/>
    </row>
  </sheetData>
  <mergeCells count="5">
    <mergeCell ref="A1:F1"/>
    <mergeCell ref="A3:F3"/>
    <mergeCell ref="A5:F5"/>
    <mergeCell ref="A7:F7"/>
    <mergeCell ref="A4:F4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E4" sqref="E4"/>
    </sheetView>
  </sheetViews>
  <sheetFormatPr defaultRowHeight="15.75" x14ac:dyDescent="0.3"/>
  <cols>
    <col min="1" max="1" width="7.42578125" style="66" bestFit="1" customWidth="1"/>
    <col min="2" max="2" width="8.42578125" style="66" bestFit="1" customWidth="1"/>
    <col min="3" max="8" width="25.28515625" style="66" customWidth="1"/>
    <col min="9" max="16384" width="9.140625" style="66"/>
  </cols>
  <sheetData>
    <row r="1" spans="1:8" ht="42" customHeight="1" x14ac:dyDescent="0.3">
      <c r="A1" s="64" t="s">
        <v>155</v>
      </c>
      <c r="B1" s="64"/>
      <c r="C1" s="64"/>
      <c r="D1" s="64"/>
      <c r="E1" s="64"/>
      <c r="F1" s="64"/>
      <c r="G1" s="64"/>
      <c r="H1" s="64"/>
    </row>
    <row r="2" spans="1:8" ht="18" customHeight="1" x14ac:dyDescent="0.3">
      <c r="A2" s="67"/>
      <c r="B2" s="67"/>
      <c r="C2" s="67"/>
      <c r="D2" s="67"/>
      <c r="E2" s="67"/>
      <c r="F2" s="67"/>
      <c r="G2" s="67"/>
      <c r="H2" s="67"/>
    </row>
    <row r="3" spans="1:8" ht="15.75" customHeight="1" x14ac:dyDescent="0.3">
      <c r="A3" s="64" t="s">
        <v>18</v>
      </c>
      <c r="B3" s="64"/>
      <c r="C3" s="64"/>
      <c r="D3" s="64"/>
      <c r="E3" s="64"/>
      <c r="F3" s="64"/>
      <c r="G3" s="64"/>
      <c r="H3" s="64"/>
    </row>
    <row r="4" spans="1:8" ht="37.5" x14ac:dyDescent="0.3">
      <c r="A4" s="67"/>
      <c r="B4" s="67"/>
      <c r="C4" s="67" t="s">
        <v>135</v>
      </c>
      <c r="D4" s="67" t="s">
        <v>136</v>
      </c>
      <c r="E4" s="251" t="s">
        <v>140</v>
      </c>
      <c r="F4" s="67"/>
      <c r="G4" s="68"/>
      <c r="H4" s="68"/>
    </row>
    <row r="5" spans="1:8" ht="18" customHeight="1" x14ac:dyDescent="0.3">
      <c r="A5" s="64" t="s">
        <v>47</v>
      </c>
      <c r="B5" s="64"/>
      <c r="C5" s="64"/>
      <c r="D5" s="64"/>
      <c r="E5" s="64"/>
      <c r="F5" s="64"/>
      <c r="G5" s="64"/>
      <c r="H5" s="64"/>
    </row>
    <row r="6" spans="1:8" ht="18.75" x14ac:dyDescent="0.3">
      <c r="A6" s="67"/>
      <c r="B6" s="67"/>
      <c r="C6" s="67"/>
      <c r="D6" s="67"/>
      <c r="E6" s="67"/>
      <c r="F6" s="67"/>
      <c r="G6" s="68"/>
      <c r="H6" s="68"/>
    </row>
    <row r="7" spans="1:8" ht="27" x14ac:dyDescent="0.3">
      <c r="A7" s="69" t="s">
        <v>5</v>
      </c>
      <c r="B7" s="70" t="s">
        <v>6</v>
      </c>
      <c r="C7" s="70" t="s">
        <v>26</v>
      </c>
      <c r="D7" s="70" t="s">
        <v>161</v>
      </c>
      <c r="E7" s="69" t="s">
        <v>146</v>
      </c>
      <c r="F7" s="69" t="s">
        <v>167</v>
      </c>
      <c r="G7" s="69" t="s">
        <v>145</v>
      </c>
      <c r="H7" s="69" t="s">
        <v>166</v>
      </c>
    </row>
    <row r="8" spans="1:8" x14ac:dyDescent="0.3">
      <c r="A8" s="244"/>
      <c r="B8" s="245"/>
      <c r="C8" s="246" t="s">
        <v>49</v>
      </c>
      <c r="D8" s="245"/>
      <c r="E8" s="244"/>
      <c r="F8" s="244"/>
      <c r="G8" s="244"/>
      <c r="H8" s="244"/>
    </row>
    <row r="9" spans="1:8" ht="27" x14ac:dyDescent="0.3">
      <c r="A9" s="75">
        <v>8</v>
      </c>
      <c r="B9" s="75"/>
      <c r="C9" s="75" t="s">
        <v>15</v>
      </c>
      <c r="D9" s="240"/>
      <c r="E9" s="241"/>
      <c r="F9" s="241"/>
      <c r="G9" s="241"/>
      <c r="H9" s="241"/>
    </row>
    <row r="10" spans="1:8" x14ac:dyDescent="0.3">
      <c r="A10" s="75"/>
      <c r="B10" s="76">
        <v>84</v>
      </c>
      <c r="C10" s="76" t="s">
        <v>22</v>
      </c>
      <c r="D10" s="240"/>
      <c r="E10" s="241"/>
      <c r="F10" s="241"/>
      <c r="G10" s="241"/>
      <c r="H10" s="241"/>
    </row>
    <row r="11" spans="1:8" x14ac:dyDescent="0.3">
      <c r="A11" s="75"/>
      <c r="B11" s="76"/>
      <c r="C11" s="247"/>
      <c r="D11" s="240"/>
      <c r="E11" s="241"/>
      <c r="F11" s="241"/>
      <c r="G11" s="241"/>
      <c r="H11" s="241"/>
    </row>
    <row r="12" spans="1:8" x14ac:dyDescent="0.3">
      <c r="A12" s="75"/>
      <c r="B12" s="76"/>
      <c r="C12" s="246" t="s">
        <v>52</v>
      </c>
      <c r="D12" s="240"/>
      <c r="E12" s="241"/>
      <c r="F12" s="241"/>
      <c r="G12" s="241"/>
      <c r="H12" s="241"/>
    </row>
    <row r="13" spans="1:8" ht="27" x14ac:dyDescent="0.3">
      <c r="A13" s="248">
        <v>5</v>
      </c>
      <c r="B13" s="248"/>
      <c r="C13" s="249" t="s">
        <v>16</v>
      </c>
      <c r="D13" s="240"/>
      <c r="E13" s="241"/>
      <c r="F13" s="241"/>
      <c r="G13" s="241"/>
      <c r="H13" s="241"/>
    </row>
    <row r="14" spans="1:8" ht="27" x14ac:dyDescent="0.3">
      <c r="A14" s="76"/>
      <c r="B14" s="76">
        <v>54</v>
      </c>
      <c r="C14" s="250" t="s">
        <v>23</v>
      </c>
      <c r="D14" s="240"/>
      <c r="E14" s="241"/>
      <c r="F14" s="241"/>
      <c r="G14" s="241"/>
      <c r="H14" s="242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63AB-0D0E-47EE-8E9C-97E6E91B13F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4" sqref="D4"/>
    </sheetView>
  </sheetViews>
  <sheetFormatPr defaultRowHeight="15.75" x14ac:dyDescent="0.3"/>
  <cols>
    <col min="1" max="6" width="25.28515625" style="66" customWidth="1"/>
    <col min="7" max="16384" width="9.140625" style="66"/>
  </cols>
  <sheetData>
    <row r="1" spans="1:6" ht="42" customHeight="1" x14ac:dyDescent="0.3">
      <c r="A1" s="64" t="s">
        <v>168</v>
      </c>
      <c r="B1" s="64"/>
      <c r="C1" s="64"/>
      <c r="D1" s="64"/>
      <c r="E1" s="64"/>
      <c r="F1" s="64"/>
    </row>
    <row r="2" spans="1:6" ht="18" customHeight="1" x14ac:dyDescent="0.3">
      <c r="A2" s="67"/>
      <c r="B2" s="67"/>
      <c r="C2" s="67"/>
      <c r="D2" s="67"/>
      <c r="E2" s="67"/>
      <c r="F2" s="67"/>
    </row>
    <row r="3" spans="1:6" ht="15.75" customHeight="1" x14ac:dyDescent="0.3">
      <c r="A3" s="64" t="s">
        <v>18</v>
      </c>
      <c r="B3" s="64"/>
      <c r="C3" s="64"/>
      <c r="D3" s="64"/>
      <c r="E3" s="64"/>
      <c r="F3" s="64"/>
    </row>
    <row r="4" spans="1:6" ht="37.5" x14ac:dyDescent="0.3">
      <c r="A4" s="67" t="s">
        <v>135</v>
      </c>
      <c r="B4" s="67" t="s">
        <v>136</v>
      </c>
      <c r="C4" s="67"/>
      <c r="D4" s="251" t="s">
        <v>140</v>
      </c>
      <c r="E4" s="68"/>
      <c r="F4" s="68"/>
    </row>
    <row r="5" spans="1:6" ht="18" customHeight="1" x14ac:dyDescent="0.3">
      <c r="A5" s="64" t="s">
        <v>48</v>
      </c>
      <c r="B5" s="64"/>
      <c r="C5" s="64"/>
      <c r="D5" s="64"/>
      <c r="E5" s="64"/>
      <c r="F5" s="64"/>
    </row>
    <row r="6" spans="1:6" ht="18.75" x14ac:dyDescent="0.3">
      <c r="A6" s="67"/>
      <c r="B6" s="67"/>
      <c r="C6" s="67"/>
      <c r="D6" s="67"/>
      <c r="E6" s="68"/>
      <c r="F6" s="68"/>
    </row>
    <row r="7" spans="1:6" ht="27" x14ac:dyDescent="0.3">
      <c r="A7" s="70" t="s">
        <v>40</v>
      </c>
      <c r="B7" s="70" t="s">
        <v>161</v>
      </c>
      <c r="C7" s="69" t="s">
        <v>146</v>
      </c>
      <c r="D7" s="69" t="s">
        <v>167</v>
      </c>
      <c r="E7" s="69" t="s">
        <v>145</v>
      </c>
      <c r="F7" s="69" t="s">
        <v>166</v>
      </c>
    </row>
    <row r="8" spans="1:6" x14ac:dyDescent="0.3">
      <c r="A8" s="75" t="s">
        <v>49</v>
      </c>
      <c r="B8" s="240"/>
      <c r="C8" s="241"/>
      <c r="D8" s="241"/>
      <c r="E8" s="241"/>
      <c r="F8" s="241"/>
    </row>
    <row r="9" spans="1:6" ht="27" x14ac:dyDescent="0.3">
      <c r="A9" s="75" t="s">
        <v>50</v>
      </c>
      <c r="B9" s="240"/>
      <c r="C9" s="241"/>
      <c r="D9" s="241"/>
      <c r="E9" s="241"/>
      <c r="F9" s="241"/>
    </row>
    <row r="10" spans="1:6" ht="28.5" x14ac:dyDescent="0.3">
      <c r="A10" s="229" t="s">
        <v>51</v>
      </c>
      <c r="B10" s="240"/>
      <c r="C10" s="241"/>
      <c r="D10" s="241"/>
      <c r="E10" s="241"/>
      <c r="F10" s="241"/>
    </row>
    <row r="11" spans="1:6" x14ac:dyDescent="0.3">
      <c r="A11" s="229"/>
      <c r="B11" s="240"/>
      <c r="C11" s="241"/>
      <c r="D11" s="241"/>
      <c r="E11" s="241"/>
      <c r="F11" s="241"/>
    </row>
    <row r="12" spans="1:6" x14ac:dyDescent="0.3">
      <c r="A12" s="75" t="s">
        <v>52</v>
      </c>
      <c r="B12" s="240"/>
      <c r="C12" s="241"/>
      <c r="D12" s="241"/>
      <c r="E12" s="241"/>
      <c r="F12" s="241"/>
    </row>
    <row r="13" spans="1:6" x14ac:dyDescent="0.3">
      <c r="A13" s="249" t="s">
        <v>43</v>
      </c>
      <c r="B13" s="240"/>
      <c r="C13" s="241"/>
      <c r="D13" s="241"/>
      <c r="E13" s="241"/>
      <c r="F13" s="241"/>
    </row>
    <row r="14" spans="1:6" x14ac:dyDescent="0.3">
      <c r="A14" s="78" t="s">
        <v>44</v>
      </c>
      <c r="B14" s="240"/>
      <c r="C14" s="241"/>
      <c r="D14" s="241"/>
      <c r="E14" s="241"/>
      <c r="F14" s="242"/>
    </row>
    <row r="15" spans="1:6" x14ac:dyDescent="0.3">
      <c r="A15" s="249" t="s">
        <v>45</v>
      </c>
      <c r="B15" s="240"/>
      <c r="C15" s="241"/>
      <c r="D15" s="241"/>
      <c r="E15" s="241"/>
      <c r="F15" s="242"/>
    </row>
    <row r="16" spans="1:6" x14ac:dyDescent="0.3">
      <c r="A16" s="78" t="s">
        <v>46</v>
      </c>
      <c r="B16" s="240"/>
      <c r="C16" s="241"/>
      <c r="D16" s="241"/>
      <c r="E16" s="241"/>
      <c r="F16" s="242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02"/>
  <sheetViews>
    <sheetView workbookViewId="0">
      <selection activeCell="L96" sqref="L9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0.5703125" customWidth="1"/>
    <col min="4" max="4" width="30" customWidth="1"/>
    <col min="5" max="9" width="25.28515625" customWidth="1"/>
  </cols>
  <sheetData>
    <row r="1" spans="1:9" ht="42" customHeight="1" x14ac:dyDescent="0.25">
      <c r="A1" s="37" t="s">
        <v>155</v>
      </c>
      <c r="B1" s="37"/>
      <c r="C1" s="37"/>
      <c r="D1" s="37"/>
      <c r="E1" s="37"/>
      <c r="F1" s="37"/>
      <c r="G1" s="37"/>
      <c r="H1" s="37"/>
      <c r="I1" s="37"/>
    </row>
    <row r="2" spans="1:9" ht="18" x14ac:dyDescent="0.25">
      <c r="A2" s="1"/>
      <c r="B2" s="1"/>
      <c r="C2" s="1"/>
      <c r="D2" s="1"/>
      <c r="E2" s="1"/>
      <c r="F2" s="1"/>
      <c r="G2" s="1"/>
      <c r="H2" s="2"/>
      <c r="I2" s="2"/>
    </row>
    <row r="3" spans="1:9" ht="18" customHeight="1" x14ac:dyDescent="0.25">
      <c r="A3" s="37" t="s">
        <v>17</v>
      </c>
      <c r="B3" s="38"/>
      <c r="C3" s="38"/>
      <c r="D3" s="38"/>
      <c r="E3" s="38"/>
      <c r="F3" s="38"/>
      <c r="G3" s="38"/>
      <c r="H3" s="38"/>
      <c r="I3" s="38"/>
    </row>
    <row r="4" spans="1:9" ht="18" x14ac:dyDescent="0.25">
      <c r="A4" s="1"/>
      <c r="D4" s="1"/>
      <c r="E4" s="1"/>
      <c r="F4" s="1"/>
      <c r="G4" s="1"/>
      <c r="H4" s="2"/>
      <c r="I4" s="2"/>
    </row>
    <row r="5" spans="1:9" ht="25.5" x14ac:dyDescent="0.25">
      <c r="A5" s="45" t="s">
        <v>19</v>
      </c>
      <c r="B5" s="46"/>
      <c r="C5" s="47"/>
      <c r="D5" s="3" t="s">
        <v>20</v>
      </c>
      <c r="E5" s="3" t="s">
        <v>161</v>
      </c>
      <c r="F5" s="4" t="s">
        <v>146</v>
      </c>
      <c r="G5" s="4" t="s">
        <v>167</v>
      </c>
      <c r="H5" s="4" t="s">
        <v>145</v>
      </c>
      <c r="I5" s="4" t="s">
        <v>166</v>
      </c>
    </row>
    <row r="6" spans="1:9" x14ac:dyDescent="0.25">
      <c r="A6" s="54" t="s">
        <v>96</v>
      </c>
      <c r="B6" s="55"/>
      <c r="C6" s="56"/>
      <c r="D6" s="11" t="s">
        <v>62</v>
      </c>
      <c r="E6" s="24">
        <v>2214666.29</v>
      </c>
      <c r="F6" s="23">
        <v>2231154.31</v>
      </c>
      <c r="G6" s="23">
        <v>2120966.92</v>
      </c>
      <c r="H6" s="23">
        <v>2120966.92</v>
      </c>
      <c r="I6" s="23">
        <v>2100562.86</v>
      </c>
    </row>
    <row r="7" spans="1:9" x14ac:dyDescent="0.25">
      <c r="A7" s="42" t="s">
        <v>63</v>
      </c>
      <c r="B7" s="43"/>
      <c r="C7" s="44"/>
      <c r="D7" s="12" t="s">
        <v>64</v>
      </c>
      <c r="E7" s="21">
        <v>4030</v>
      </c>
      <c r="F7" s="15">
        <v>4633</v>
      </c>
      <c r="G7" s="15">
        <v>3633</v>
      </c>
      <c r="H7" s="15">
        <v>3633</v>
      </c>
      <c r="I7" s="15">
        <v>3633</v>
      </c>
    </row>
    <row r="8" spans="1:9" x14ac:dyDescent="0.25">
      <c r="A8" s="48" t="s">
        <v>183</v>
      </c>
      <c r="B8" s="49"/>
      <c r="C8" s="50"/>
      <c r="D8" s="9" t="s">
        <v>65</v>
      </c>
      <c r="E8" s="19">
        <v>4030</v>
      </c>
      <c r="F8" s="10">
        <v>4633</v>
      </c>
      <c r="G8" s="10">
        <v>3633</v>
      </c>
      <c r="H8" s="10">
        <v>3633</v>
      </c>
      <c r="I8" s="10">
        <v>3633</v>
      </c>
    </row>
    <row r="9" spans="1:9" x14ac:dyDescent="0.25">
      <c r="A9" s="51">
        <v>3</v>
      </c>
      <c r="B9" s="52"/>
      <c r="C9" s="53"/>
      <c r="D9" s="5" t="s">
        <v>9</v>
      </c>
      <c r="E9" s="19">
        <v>4030</v>
      </c>
      <c r="F9" s="10">
        <v>4633</v>
      </c>
      <c r="G9" s="10">
        <v>3633</v>
      </c>
      <c r="H9" s="10">
        <v>3633</v>
      </c>
      <c r="I9" s="10">
        <v>3633</v>
      </c>
    </row>
    <row r="10" spans="1:9" x14ac:dyDescent="0.25">
      <c r="A10" s="51">
        <v>32</v>
      </c>
      <c r="B10" s="52"/>
      <c r="C10" s="53"/>
      <c r="D10" s="5" t="s">
        <v>21</v>
      </c>
      <c r="E10" s="19">
        <v>4030</v>
      </c>
      <c r="F10" s="10">
        <v>4633</v>
      </c>
      <c r="G10" s="10">
        <v>3633</v>
      </c>
      <c r="H10" s="10">
        <v>3633</v>
      </c>
      <c r="I10" s="10">
        <v>3633</v>
      </c>
    </row>
    <row r="11" spans="1:9" x14ac:dyDescent="0.25">
      <c r="A11" s="42" t="s">
        <v>66</v>
      </c>
      <c r="B11" s="43"/>
      <c r="C11" s="44"/>
      <c r="D11" s="13" t="s">
        <v>67</v>
      </c>
      <c r="E11" s="21">
        <v>81412.87</v>
      </c>
      <c r="F11" s="15">
        <v>120500</v>
      </c>
      <c r="G11" s="15">
        <v>120500</v>
      </c>
      <c r="H11" s="15">
        <v>120500</v>
      </c>
      <c r="I11" s="15">
        <v>120500</v>
      </c>
    </row>
    <row r="12" spans="1:9" x14ac:dyDescent="0.25">
      <c r="A12" s="39" t="s">
        <v>187</v>
      </c>
      <c r="B12" s="40"/>
      <c r="C12" s="41"/>
      <c r="D12" s="8" t="s">
        <v>68</v>
      </c>
      <c r="E12" s="20">
        <v>0</v>
      </c>
      <c r="F12" s="14">
        <v>18581</v>
      </c>
      <c r="G12" s="14">
        <v>18581</v>
      </c>
      <c r="H12" s="14">
        <v>18581</v>
      </c>
      <c r="I12" s="14">
        <v>18581</v>
      </c>
    </row>
    <row r="13" spans="1:9" x14ac:dyDescent="0.25">
      <c r="A13" s="39">
        <v>3</v>
      </c>
      <c r="B13" s="40"/>
      <c r="C13" s="41"/>
      <c r="D13" s="5" t="s">
        <v>9</v>
      </c>
      <c r="E13" s="19">
        <v>0</v>
      </c>
      <c r="F13" s="10">
        <v>18581</v>
      </c>
      <c r="G13" s="10">
        <v>18581</v>
      </c>
      <c r="H13" s="10">
        <v>18581</v>
      </c>
      <c r="I13" s="10">
        <v>18581</v>
      </c>
    </row>
    <row r="14" spans="1:9" x14ac:dyDescent="0.25">
      <c r="A14" s="39">
        <v>32</v>
      </c>
      <c r="B14" s="40"/>
      <c r="C14" s="41"/>
      <c r="D14" s="9" t="s">
        <v>21</v>
      </c>
      <c r="E14" s="19">
        <v>0</v>
      </c>
      <c r="F14" s="10">
        <v>18581</v>
      </c>
      <c r="G14" s="10">
        <v>18581</v>
      </c>
      <c r="H14" s="10">
        <v>18581</v>
      </c>
      <c r="I14" s="10">
        <v>18581</v>
      </c>
    </row>
    <row r="15" spans="1:9" x14ac:dyDescent="0.25">
      <c r="A15" s="39" t="s">
        <v>193</v>
      </c>
      <c r="B15" s="40"/>
      <c r="C15" s="41"/>
      <c r="D15" s="8" t="s">
        <v>69</v>
      </c>
      <c r="E15" s="20">
        <v>4117.8</v>
      </c>
      <c r="F15" s="14">
        <v>6628</v>
      </c>
      <c r="G15" s="14">
        <v>6628</v>
      </c>
      <c r="H15" s="14">
        <v>6628</v>
      </c>
      <c r="I15" s="14">
        <v>6628</v>
      </c>
    </row>
    <row r="16" spans="1:9" x14ac:dyDescent="0.25">
      <c r="A16" s="39">
        <v>3</v>
      </c>
      <c r="B16" s="40"/>
      <c r="C16" s="41"/>
      <c r="D16" s="5" t="s">
        <v>9</v>
      </c>
      <c r="E16" s="19">
        <v>4117.8</v>
      </c>
      <c r="F16" s="10">
        <v>6628</v>
      </c>
      <c r="G16" s="10">
        <v>6628</v>
      </c>
      <c r="H16" s="10">
        <v>6628</v>
      </c>
      <c r="I16" s="10">
        <v>6628</v>
      </c>
    </row>
    <row r="17" spans="1:9" x14ac:dyDescent="0.25">
      <c r="A17" s="6">
        <v>32</v>
      </c>
      <c r="B17" s="7"/>
      <c r="C17" s="8"/>
      <c r="D17" s="5" t="s">
        <v>21</v>
      </c>
      <c r="E17" s="19">
        <v>4117.8</v>
      </c>
      <c r="F17" s="10">
        <v>6628</v>
      </c>
      <c r="G17" s="10">
        <v>6628</v>
      </c>
      <c r="H17" s="10">
        <v>6628</v>
      </c>
      <c r="I17" s="10">
        <v>6628</v>
      </c>
    </row>
    <row r="18" spans="1:9" x14ac:dyDescent="0.25">
      <c r="A18" s="39" t="s">
        <v>185</v>
      </c>
      <c r="B18" s="40"/>
      <c r="C18" s="41"/>
      <c r="D18" s="8" t="s">
        <v>97</v>
      </c>
      <c r="E18" s="20">
        <v>77295.070000000007</v>
      </c>
      <c r="F18" s="14">
        <v>86000</v>
      </c>
      <c r="G18" s="14">
        <v>86000</v>
      </c>
      <c r="H18" s="14">
        <v>86000</v>
      </c>
      <c r="I18" s="14">
        <v>86000</v>
      </c>
    </row>
    <row r="19" spans="1:9" x14ac:dyDescent="0.25">
      <c r="A19" s="6">
        <v>3</v>
      </c>
      <c r="B19" s="7"/>
      <c r="C19" s="8"/>
      <c r="D19" s="5" t="s">
        <v>9</v>
      </c>
      <c r="E19" s="19">
        <v>77295.070000000007</v>
      </c>
      <c r="F19" s="10">
        <v>86000</v>
      </c>
      <c r="G19" s="10">
        <v>86000</v>
      </c>
      <c r="H19" s="10">
        <v>86000</v>
      </c>
      <c r="I19" s="10">
        <v>86000</v>
      </c>
    </row>
    <row r="20" spans="1:9" x14ac:dyDescent="0.25">
      <c r="A20" s="6">
        <v>32</v>
      </c>
      <c r="B20" s="16"/>
      <c r="C20" s="17"/>
      <c r="D20" s="5" t="s">
        <v>98</v>
      </c>
      <c r="E20" s="19">
        <v>77295.070000000007</v>
      </c>
      <c r="F20" s="10">
        <v>86000</v>
      </c>
      <c r="G20" s="10">
        <v>86000</v>
      </c>
      <c r="H20" s="10">
        <v>86000</v>
      </c>
      <c r="I20" s="10">
        <v>86000</v>
      </c>
    </row>
    <row r="21" spans="1:9" x14ac:dyDescent="0.25">
      <c r="A21" s="39" t="s">
        <v>192</v>
      </c>
      <c r="B21" s="40"/>
      <c r="C21" s="41"/>
      <c r="D21" s="8" t="s">
        <v>70</v>
      </c>
      <c r="E21" s="20">
        <v>0</v>
      </c>
      <c r="F21" s="14">
        <v>9291</v>
      </c>
      <c r="G21" s="14">
        <v>9291</v>
      </c>
      <c r="H21" s="14">
        <v>9291</v>
      </c>
      <c r="I21" s="14">
        <v>9291</v>
      </c>
    </row>
    <row r="22" spans="1:9" x14ac:dyDescent="0.25">
      <c r="A22" s="39">
        <v>3</v>
      </c>
      <c r="B22" s="40"/>
      <c r="C22" s="41"/>
      <c r="D22" s="5" t="s">
        <v>9</v>
      </c>
      <c r="E22" s="19">
        <v>0</v>
      </c>
      <c r="F22" s="10">
        <v>9291</v>
      </c>
      <c r="G22" s="10">
        <v>9291</v>
      </c>
      <c r="H22" s="10">
        <v>9291</v>
      </c>
      <c r="I22" s="10">
        <v>9291</v>
      </c>
    </row>
    <row r="23" spans="1:9" x14ac:dyDescent="0.25">
      <c r="A23" s="39">
        <v>32</v>
      </c>
      <c r="B23" s="40"/>
      <c r="C23" s="41"/>
      <c r="D23" s="5" t="s">
        <v>21</v>
      </c>
      <c r="E23" s="19">
        <v>0</v>
      </c>
      <c r="F23" s="10">
        <v>9291</v>
      </c>
      <c r="G23" s="10">
        <v>9291</v>
      </c>
      <c r="H23" s="10">
        <v>9291</v>
      </c>
      <c r="I23" s="10">
        <v>9291</v>
      </c>
    </row>
    <row r="24" spans="1:9" x14ac:dyDescent="0.25">
      <c r="A24" s="42" t="s">
        <v>71</v>
      </c>
      <c r="B24" s="43"/>
      <c r="C24" s="44"/>
      <c r="D24" s="12" t="s">
        <v>72</v>
      </c>
      <c r="E24" s="21">
        <v>1812393.07</v>
      </c>
      <c r="F24" s="15">
        <v>1737269.14</v>
      </c>
      <c r="G24" s="15">
        <v>1737269.14</v>
      </c>
      <c r="H24" s="15">
        <v>1737269.14</v>
      </c>
      <c r="I24" s="15">
        <v>1737269.14</v>
      </c>
    </row>
    <row r="25" spans="1:9" x14ac:dyDescent="0.25">
      <c r="A25" s="39" t="s">
        <v>183</v>
      </c>
      <c r="B25" s="40"/>
      <c r="C25" s="41"/>
      <c r="D25" s="5" t="s">
        <v>65</v>
      </c>
      <c r="E25" s="20">
        <v>2631.39</v>
      </c>
      <c r="F25" s="14">
        <v>12811</v>
      </c>
      <c r="G25" s="14">
        <v>12811</v>
      </c>
      <c r="H25" s="14">
        <v>12811</v>
      </c>
      <c r="I25" s="14">
        <v>12811</v>
      </c>
    </row>
    <row r="26" spans="1:9" x14ac:dyDescent="0.25">
      <c r="A26" s="39">
        <v>3</v>
      </c>
      <c r="B26" s="40"/>
      <c r="C26" s="41"/>
      <c r="D26" s="5" t="s">
        <v>9</v>
      </c>
      <c r="E26" s="19">
        <v>2631.39</v>
      </c>
      <c r="F26" s="10">
        <v>12811</v>
      </c>
      <c r="G26" s="10">
        <v>12811</v>
      </c>
      <c r="H26" s="10">
        <v>12811</v>
      </c>
      <c r="I26" s="10">
        <v>12811</v>
      </c>
    </row>
    <row r="27" spans="1:9" x14ac:dyDescent="0.25">
      <c r="A27" s="39">
        <v>32</v>
      </c>
      <c r="B27" s="40"/>
      <c r="C27" s="41"/>
      <c r="D27" s="5" t="s">
        <v>21</v>
      </c>
      <c r="E27" s="19">
        <v>2631.39</v>
      </c>
      <c r="F27" s="10">
        <v>12811</v>
      </c>
      <c r="G27" s="10">
        <v>12811</v>
      </c>
      <c r="H27" s="10">
        <v>12811</v>
      </c>
      <c r="I27" s="10">
        <v>12811</v>
      </c>
    </row>
    <row r="28" spans="1:9" x14ac:dyDescent="0.25">
      <c r="A28" s="6">
        <v>323</v>
      </c>
      <c r="B28" s="7"/>
      <c r="C28" s="8"/>
      <c r="D28" s="5" t="s">
        <v>150</v>
      </c>
      <c r="E28" s="19">
        <v>2631.39</v>
      </c>
      <c r="F28" s="10"/>
      <c r="G28" s="10"/>
      <c r="H28" s="10"/>
      <c r="I28" s="10"/>
    </row>
    <row r="29" spans="1:9" x14ac:dyDescent="0.25">
      <c r="A29" s="6">
        <v>3238</v>
      </c>
      <c r="B29" s="7"/>
      <c r="C29" s="8"/>
      <c r="D29" s="5" t="s">
        <v>151</v>
      </c>
      <c r="E29" s="19">
        <v>2631.39</v>
      </c>
      <c r="F29" s="10"/>
      <c r="G29" s="10"/>
      <c r="H29" s="10"/>
      <c r="I29" s="10"/>
    </row>
    <row r="30" spans="1:9" x14ac:dyDescent="0.25">
      <c r="A30" s="39" t="s">
        <v>184</v>
      </c>
      <c r="B30" s="40"/>
      <c r="C30" s="41"/>
      <c r="D30" s="8" t="s">
        <v>73</v>
      </c>
      <c r="E30" s="20">
        <v>90244</v>
      </c>
      <c r="F30" s="14">
        <v>92011.91</v>
      </c>
      <c r="G30" s="14">
        <v>92011.91</v>
      </c>
      <c r="H30" s="14">
        <v>92011.91</v>
      </c>
      <c r="I30" s="14">
        <v>92011.91</v>
      </c>
    </row>
    <row r="31" spans="1:9" x14ac:dyDescent="0.25">
      <c r="A31" s="39">
        <v>3</v>
      </c>
      <c r="B31" s="40"/>
      <c r="C31" s="41"/>
      <c r="D31" s="5" t="s">
        <v>9</v>
      </c>
      <c r="E31" s="19">
        <v>90244</v>
      </c>
      <c r="F31" s="10">
        <v>92011.91</v>
      </c>
      <c r="G31" s="10">
        <v>92011.91</v>
      </c>
      <c r="H31" s="10">
        <v>92011.91</v>
      </c>
      <c r="I31" s="10">
        <v>92011.91</v>
      </c>
    </row>
    <row r="32" spans="1:9" x14ac:dyDescent="0.25">
      <c r="A32" s="39">
        <v>32</v>
      </c>
      <c r="B32" s="40"/>
      <c r="C32" s="41"/>
      <c r="D32" s="5" t="s">
        <v>21</v>
      </c>
      <c r="E32" s="19">
        <v>88253</v>
      </c>
      <c r="F32" s="10">
        <v>90020.91</v>
      </c>
      <c r="G32" s="10">
        <v>90020.91</v>
      </c>
      <c r="H32" s="10">
        <v>90020.91</v>
      </c>
      <c r="I32" s="10">
        <v>90020.91</v>
      </c>
    </row>
    <row r="33" spans="1:9" x14ac:dyDescent="0.25">
      <c r="A33" s="6">
        <v>34</v>
      </c>
      <c r="B33" s="7"/>
      <c r="C33" s="8"/>
      <c r="D33" s="5" t="s">
        <v>75</v>
      </c>
      <c r="E33" s="19">
        <v>1991</v>
      </c>
      <c r="F33" s="10">
        <v>1991</v>
      </c>
      <c r="G33" s="10">
        <v>1991</v>
      </c>
      <c r="H33" s="10">
        <v>1991</v>
      </c>
      <c r="I33" s="10">
        <v>1991</v>
      </c>
    </row>
    <row r="34" spans="1:9" x14ac:dyDescent="0.25">
      <c r="A34" s="39" t="s">
        <v>191</v>
      </c>
      <c r="B34" s="40"/>
      <c r="C34" s="41"/>
      <c r="D34" s="8" t="s">
        <v>74</v>
      </c>
      <c r="E34" s="20">
        <v>31908.959999999999</v>
      </c>
      <c r="F34" s="14">
        <v>34817.230000000003</v>
      </c>
      <c r="G34" s="14">
        <v>34817.230000000003</v>
      </c>
      <c r="H34" s="14">
        <v>34817.230000000003</v>
      </c>
      <c r="I34" s="14">
        <v>34817.230000000003</v>
      </c>
    </row>
    <row r="35" spans="1:9" x14ac:dyDescent="0.25">
      <c r="A35" s="39">
        <v>3</v>
      </c>
      <c r="B35" s="40"/>
      <c r="C35" s="41"/>
      <c r="D35" s="5" t="s">
        <v>9</v>
      </c>
      <c r="E35" s="19">
        <v>27695.68</v>
      </c>
      <c r="F35" s="10">
        <v>24817.23</v>
      </c>
      <c r="G35" s="10">
        <v>24817.23</v>
      </c>
      <c r="H35" s="10">
        <v>24817.23</v>
      </c>
      <c r="I35" s="10">
        <v>24817.23</v>
      </c>
    </row>
    <row r="36" spans="1:9" x14ac:dyDescent="0.25">
      <c r="A36" s="39">
        <v>32</v>
      </c>
      <c r="B36" s="40"/>
      <c r="C36" s="41"/>
      <c r="D36" s="5" t="s">
        <v>21</v>
      </c>
      <c r="E36" s="19">
        <v>27695.18</v>
      </c>
      <c r="F36" s="10">
        <v>24751.23</v>
      </c>
      <c r="G36" s="10">
        <v>24751.23</v>
      </c>
      <c r="H36" s="10">
        <v>24751.23</v>
      </c>
      <c r="I36" s="10">
        <v>24751.23</v>
      </c>
    </row>
    <row r="37" spans="1:9" x14ac:dyDescent="0.25">
      <c r="A37" s="39">
        <v>34</v>
      </c>
      <c r="B37" s="40"/>
      <c r="C37" s="41"/>
      <c r="D37" s="5" t="s">
        <v>75</v>
      </c>
      <c r="E37" s="19">
        <v>0.5</v>
      </c>
      <c r="F37" s="10">
        <v>66</v>
      </c>
      <c r="G37" s="10">
        <v>66</v>
      </c>
      <c r="H37" s="10">
        <v>66</v>
      </c>
      <c r="I37" s="10">
        <v>66</v>
      </c>
    </row>
    <row r="38" spans="1:9" x14ac:dyDescent="0.25">
      <c r="A38" s="6">
        <v>4</v>
      </c>
      <c r="B38" s="7"/>
      <c r="C38" s="8"/>
      <c r="D38" s="5" t="s">
        <v>100</v>
      </c>
      <c r="E38" s="19">
        <v>4213.28</v>
      </c>
      <c r="F38" s="10">
        <v>10000</v>
      </c>
      <c r="G38" s="10">
        <v>10000</v>
      </c>
      <c r="H38" s="10">
        <v>10000</v>
      </c>
      <c r="I38" s="10">
        <v>10000</v>
      </c>
    </row>
    <row r="39" spans="1:9" x14ac:dyDescent="0.25">
      <c r="A39" s="6">
        <v>42</v>
      </c>
      <c r="B39" s="7"/>
      <c r="C39" s="8"/>
      <c r="D39" s="5" t="s">
        <v>99</v>
      </c>
      <c r="E39" s="19">
        <v>4213.28</v>
      </c>
      <c r="F39" s="10">
        <v>10000</v>
      </c>
      <c r="G39" s="10">
        <v>10000</v>
      </c>
      <c r="H39" s="10">
        <v>10000</v>
      </c>
      <c r="I39" s="10">
        <v>10000</v>
      </c>
    </row>
    <row r="40" spans="1:9" x14ac:dyDescent="0.25">
      <c r="A40" s="39" t="s">
        <v>187</v>
      </c>
      <c r="B40" s="40"/>
      <c r="C40" s="41"/>
      <c r="D40" s="8" t="s">
        <v>76</v>
      </c>
      <c r="E40" s="20">
        <v>1300.56</v>
      </c>
      <c r="F40" s="14">
        <v>1327</v>
      </c>
      <c r="G40" s="14">
        <v>1327</v>
      </c>
      <c r="H40" s="14">
        <v>1327</v>
      </c>
      <c r="I40" s="14">
        <v>1327</v>
      </c>
    </row>
    <row r="41" spans="1:9" x14ac:dyDescent="0.25">
      <c r="A41" s="39">
        <v>3</v>
      </c>
      <c r="B41" s="40"/>
      <c r="C41" s="41"/>
      <c r="D41" s="5" t="s">
        <v>9</v>
      </c>
      <c r="E41" s="19">
        <v>1300.56</v>
      </c>
      <c r="F41" s="10">
        <v>1327</v>
      </c>
      <c r="G41" s="10">
        <v>1327</v>
      </c>
      <c r="H41" s="10">
        <v>1327</v>
      </c>
      <c r="I41" s="10">
        <v>1327</v>
      </c>
    </row>
    <row r="42" spans="1:9" x14ac:dyDescent="0.25">
      <c r="A42" s="39">
        <v>32</v>
      </c>
      <c r="B42" s="40"/>
      <c r="C42" s="41"/>
      <c r="D42" s="5" t="s">
        <v>21</v>
      </c>
      <c r="E42" s="19">
        <v>1300.56</v>
      </c>
      <c r="F42" s="10">
        <v>1327</v>
      </c>
      <c r="G42" s="10">
        <v>1327</v>
      </c>
      <c r="H42" s="10">
        <v>1327</v>
      </c>
      <c r="I42" s="10">
        <v>1327</v>
      </c>
    </row>
    <row r="43" spans="1:9" x14ac:dyDescent="0.25">
      <c r="A43" s="39" t="s">
        <v>190</v>
      </c>
      <c r="B43" s="40"/>
      <c r="C43" s="41"/>
      <c r="D43" s="8" t="s">
        <v>77</v>
      </c>
      <c r="E43" s="20">
        <v>1661452.04</v>
      </c>
      <c r="F43" s="14">
        <v>1553474</v>
      </c>
      <c r="G43" s="14">
        <v>1553474</v>
      </c>
      <c r="H43" s="14">
        <v>1553474</v>
      </c>
      <c r="I43" s="14">
        <v>1553474</v>
      </c>
    </row>
    <row r="44" spans="1:9" x14ac:dyDescent="0.25">
      <c r="A44" s="39">
        <v>3</v>
      </c>
      <c r="B44" s="40"/>
      <c r="C44" s="41"/>
      <c r="D44" s="5" t="s">
        <v>9</v>
      </c>
      <c r="E44" s="19">
        <v>1616909.5</v>
      </c>
      <c r="F44" s="10">
        <v>1511838</v>
      </c>
      <c r="G44" s="10">
        <v>1511838</v>
      </c>
      <c r="H44" s="10">
        <v>1511838</v>
      </c>
      <c r="I44" s="10">
        <v>1511838</v>
      </c>
    </row>
    <row r="45" spans="1:9" x14ac:dyDescent="0.25">
      <c r="A45" s="39">
        <v>31</v>
      </c>
      <c r="B45" s="40"/>
      <c r="C45" s="41"/>
      <c r="D45" s="5" t="s">
        <v>78</v>
      </c>
      <c r="E45" s="19">
        <v>1560959.23</v>
      </c>
      <c r="F45" s="10">
        <v>1424547</v>
      </c>
      <c r="G45" s="10">
        <v>1424547</v>
      </c>
      <c r="H45" s="10">
        <v>1424547</v>
      </c>
      <c r="I45" s="10">
        <v>1424547</v>
      </c>
    </row>
    <row r="46" spans="1:9" x14ac:dyDescent="0.25">
      <c r="A46" s="39">
        <v>32</v>
      </c>
      <c r="B46" s="40"/>
      <c r="C46" s="41"/>
      <c r="D46" s="5" t="s">
        <v>21</v>
      </c>
      <c r="E46" s="19">
        <v>55950.27</v>
      </c>
      <c r="F46" s="10">
        <v>87291</v>
      </c>
      <c r="G46" s="10">
        <v>87291</v>
      </c>
      <c r="H46" s="10">
        <v>87291</v>
      </c>
      <c r="I46" s="10">
        <v>87291</v>
      </c>
    </row>
    <row r="47" spans="1:9" x14ac:dyDescent="0.25">
      <c r="A47" s="6">
        <v>4</v>
      </c>
      <c r="B47" s="7"/>
      <c r="C47" s="8"/>
      <c r="D47" s="5" t="s">
        <v>9</v>
      </c>
      <c r="E47" s="19">
        <v>44542.54</v>
      </c>
      <c r="F47" s="10">
        <v>41636</v>
      </c>
      <c r="G47" s="10">
        <v>41636</v>
      </c>
      <c r="H47" s="10">
        <v>41636</v>
      </c>
      <c r="I47" s="10">
        <v>41636</v>
      </c>
    </row>
    <row r="48" spans="1:9" x14ac:dyDescent="0.25">
      <c r="A48" s="39">
        <v>42</v>
      </c>
      <c r="B48" s="40"/>
      <c r="C48" s="41"/>
      <c r="D48" s="5" t="s">
        <v>79</v>
      </c>
      <c r="E48" s="19">
        <v>44542.54</v>
      </c>
      <c r="F48" s="10">
        <v>41636</v>
      </c>
      <c r="G48" s="10">
        <v>41636</v>
      </c>
      <c r="H48" s="10">
        <v>41636</v>
      </c>
      <c r="I48" s="10">
        <v>41636</v>
      </c>
    </row>
    <row r="49" spans="1:9" x14ac:dyDescent="0.25">
      <c r="A49" s="39" t="s">
        <v>186</v>
      </c>
      <c r="B49" s="40"/>
      <c r="C49" s="41"/>
      <c r="D49" s="8" t="s">
        <v>80</v>
      </c>
      <c r="E49" s="20">
        <v>20050.12</v>
      </c>
      <c r="F49" s="14">
        <v>13272</v>
      </c>
      <c r="G49" s="14">
        <v>13272</v>
      </c>
      <c r="H49" s="14">
        <v>13272</v>
      </c>
      <c r="I49" s="14">
        <v>13272</v>
      </c>
    </row>
    <row r="50" spans="1:9" x14ac:dyDescent="0.25">
      <c r="A50" s="39">
        <v>3</v>
      </c>
      <c r="B50" s="40"/>
      <c r="C50" s="41"/>
      <c r="D50" s="5" t="s">
        <v>9</v>
      </c>
      <c r="E50" s="19">
        <v>20050.12</v>
      </c>
      <c r="F50" s="10">
        <v>13272</v>
      </c>
      <c r="G50" s="10">
        <v>13272</v>
      </c>
      <c r="H50" s="10">
        <v>13272</v>
      </c>
      <c r="I50" s="10">
        <v>13272</v>
      </c>
    </row>
    <row r="51" spans="1:9" x14ac:dyDescent="0.25">
      <c r="A51" s="39">
        <v>32</v>
      </c>
      <c r="B51" s="40"/>
      <c r="C51" s="41"/>
      <c r="D51" s="5" t="s">
        <v>21</v>
      </c>
      <c r="E51" s="19">
        <v>20050.12</v>
      </c>
      <c r="F51" s="10">
        <v>13272</v>
      </c>
      <c r="G51" s="10">
        <v>13272</v>
      </c>
      <c r="H51" s="10">
        <v>13272</v>
      </c>
      <c r="I51" s="10">
        <v>13272</v>
      </c>
    </row>
    <row r="52" spans="1:9" ht="15" customHeight="1" x14ac:dyDescent="0.25">
      <c r="A52" s="39" t="s">
        <v>189</v>
      </c>
      <c r="B52" s="40"/>
      <c r="C52" s="41"/>
      <c r="D52" s="8" t="s">
        <v>81</v>
      </c>
      <c r="E52" s="20">
        <v>4806</v>
      </c>
      <c r="F52" s="14">
        <v>3012</v>
      </c>
      <c r="G52" s="14">
        <v>3012</v>
      </c>
      <c r="H52" s="14">
        <v>3012</v>
      </c>
      <c r="I52" s="14">
        <v>3012</v>
      </c>
    </row>
    <row r="53" spans="1:9" ht="15" customHeight="1" x14ac:dyDescent="0.25">
      <c r="A53" s="39">
        <v>3</v>
      </c>
      <c r="B53" s="40"/>
      <c r="C53" s="41"/>
      <c r="D53" s="5" t="s">
        <v>9</v>
      </c>
      <c r="E53" s="19">
        <v>4806</v>
      </c>
      <c r="F53" s="10">
        <v>3012</v>
      </c>
      <c r="G53" s="10">
        <v>3012</v>
      </c>
      <c r="H53" s="10">
        <v>3012</v>
      </c>
      <c r="I53" s="10">
        <v>3012</v>
      </c>
    </row>
    <row r="54" spans="1:9" ht="15" customHeight="1" x14ac:dyDescent="0.25">
      <c r="A54" s="39">
        <v>32</v>
      </c>
      <c r="B54" s="40"/>
      <c r="C54" s="41"/>
      <c r="D54" s="5" t="s">
        <v>21</v>
      </c>
      <c r="E54" s="19">
        <v>4806</v>
      </c>
      <c r="F54" s="10">
        <v>3012</v>
      </c>
      <c r="G54" s="10">
        <v>3012</v>
      </c>
      <c r="H54" s="10">
        <v>3012</v>
      </c>
      <c r="I54" s="10">
        <v>3012</v>
      </c>
    </row>
    <row r="55" spans="1:9" x14ac:dyDescent="0.25">
      <c r="A55" s="39" t="s">
        <v>188</v>
      </c>
      <c r="B55" s="40"/>
      <c r="C55" s="41"/>
      <c r="D55" s="8" t="s">
        <v>82</v>
      </c>
      <c r="E55" s="20"/>
      <c r="F55" s="14">
        <v>26544</v>
      </c>
      <c r="G55" s="14">
        <v>26544</v>
      </c>
      <c r="H55" s="14">
        <v>26544</v>
      </c>
      <c r="I55" s="14">
        <v>26544</v>
      </c>
    </row>
    <row r="56" spans="1:9" x14ac:dyDescent="0.25">
      <c r="A56" s="39">
        <v>3</v>
      </c>
      <c r="B56" s="40"/>
      <c r="C56" s="41"/>
      <c r="D56" s="5" t="s">
        <v>9</v>
      </c>
      <c r="E56" s="19"/>
      <c r="F56" s="10">
        <v>1327</v>
      </c>
      <c r="G56" s="10">
        <v>1327</v>
      </c>
      <c r="H56" s="10">
        <v>1327</v>
      </c>
      <c r="I56" s="10">
        <v>1327</v>
      </c>
    </row>
    <row r="57" spans="1:9" x14ac:dyDescent="0.25">
      <c r="A57" s="39">
        <v>32</v>
      </c>
      <c r="B57" s="40"/>
      <c r="C57" s="41"/>
      <c r="D57" s="5" t="s">
        <v>21</v>
      </c>
      <c r="E57" s="19"/>
      <c r="F57" s="10">
        <v>1327</v>
      </c>
      <c r="G57" s="10">
        <v>1327</v>
      </c>
      <c r="H57" s="10">
        <v>1327</v>
      </c>
      <c r="I57" s="10">
        <v>1327</v>
      </c>
    </row>
    <row r="58" spans="1:9" x14ac:dyDescent="0.25">
      <c r="A58" s="6">
        <v>4</v>
      </c>
      <c r="B58" s="7"/>
      <c r="C58" s="8"/>
      <c r="D58" s="5" t="s">
        <v>9</v>
      </c>
      <c r="E58" s="19"/>
      <c r="F58" s="10">
        <v>25217</v>
      </c>
      <c r="G58" s="10">
        <v>25217</v>
      </c>
      <c r="H58" s="10">
        <v>25217</v>
      </c>
      <c r="I58" s="10">
        <v>25217</v>
      </c>
    </row>
    <row r="59" spans="1:9" x14ac:dyDescent="0.25">
      <c r="A59" s="39">
        <v>42</v>
      </c>
      <c r="B59" s="40"/>
      <c r="C59" s="41"/>
      <c r="D59" s="5" t="s">
        <v>83</v>
      </c>
      <c r="E59" s="19"/>
      <c r="F59" s="10">
        <v>25217</v>
      </c>
      <c r="G59" s="10">
        <v>25217</v>
      </c>
      <c r="H59" s="10">
        <v>25217</v>
      </c>
      <c r="I59" s="10">
        <v>25217</v>
      </c>
    </row>
    <row r="60" spans="1:9" x14ac:dyDescent="0.25">
      <c r="A60" s="42" t="s">
        <v>84</v>
      </c>
      <c r="B60" s="43"/>
      <c r="C60" s="44"/>
      <c r="D60" s="13" t="s">
        <v>85</v>
      </c>
      <c r="E60" s="21">
        <v>128276.73</v>
      </c>
      <c r="F60" s="15">
        <v>110707</v>
      </c>
      <c r="G60" s="15">
        <v>106781</v>
      </c>
      <c r="H60" s="15">
        <v>106781</v>
      </c>
      <c r="I60" s="15">
        <v>106781</v>
      </c>
    </row>
    <row r="61" spans="1:9" ht="15.75" customHeight="1" x14ac:dyDescent="0.25">
      <c r="A61" s="39" t="s">
        <v>183</v>
      </c>
      <c r="B61" s="40"/>
      <c r="C61" s="41"/>
      <c r="D61" s="5" t="s">
        <v>65</v>
      </c>
      <c r="E61" s="20">
        <v>14629.42</v>
      </c>
      <c r="F61" s="14">
        <v>16076</v>
      </c>
      <c r="G61" s="14">
        <v>12150</v>
      </c>
      <c r="H61" s="14">
        <v>16076</v>
      </c>
      <c r="I61" s="14">
        <v>12150</v>
      </c>
    </row>
    <row r="62" spans="1:9" x14ac:dyDescent="0.25">
      <c r="A62" s="6">
        <v>3</v>
      </c>
      <c r="B62" s="7"/>
      <c r="C62" s="8"/>
      <c r="D62" s="5" t="s">
        <v>9</v>
      </c>
      <c r="E62" s="19">
        <v>14629.42</v>
      </c>
      <c r="F62" s="10">
        <v>16076</v>
      </c>
      <c r="G62" s="10">
        <v>12150</v>
      </c>
      <c r="H62" s="10">
        <v>12150</v>
      </c>
      <c r="I62" s="10">
        <v>12150</v>
      </c>
    </row>
    <row r="63" spans="1:9" x14ac:dyDescent="0.25">
      <c r="A63" s="6">
        <v>31</v>
      </c>
      <c r="B63" s="7"/>
      <c r="C63" s="8"/>
      <c r="D63" s="5" t="s">
        <v>10</v>
      </c>
      <c r="E63" s="19">
        <v>14629.42</v>
      </c>
      <c r="F63" s="10">
        <v>15900</v>
      </c>
      <c r="G63" s="10">
        <v>12150</v>
      </c>
      <c r="H63" s="10">
        <v>12150</v>
      </c>
      <c r="I63" s="10">
        <v>12150</v>
      </c>
    </row>
    <row r="64" spans="1:9" x14ac:dyDescent="0.25">
      <c r="A64" s="39">
        <v>32</v>
      </c>
      <c r="B64" s="40"/>
      <c r="C64" s="41"/>
      <c r="D64" s="5" t="s">
        <v>21</v>
      </c>
      <c r="E64" s="19"/>
      <c r="F64" s="10"/>
      <c r="G64" s="10"/>
      <c r="H64" s="10"/>
      <c r="I64" s="10"/>
    </row>
    <row r="65" spans="1:9" x14ac:dyDescent="0.25">
      <c r="A65" s="39" t="s">
        <v>187</v>
      </c>
      <c r="B65" s="40"/>
      <c r="C65" s="41"/>
      <c r="D65" s="8" t="s">
        <v>76</v>
      </c>
      <c r="E65" s="20">
        <v>33826</v>
      </c>
      <c r="F65" s="14">
        <v>34600</v>
      </c>
      <c r="G65" s="14">
        <v>34600</v>
      </c>
      <c r="H65" s="14">
        <v>34600</v>
      </c>
      <c r="I65" s="14">
        <v>34600</v>
      </c>
    </row>
    <row r="66" spans="1:9" x14ac:dyDescent="0.25">
      <c r="A66" s="39">
        <v>3</v>
      </c>
      <c r="B66" s="40"/>
      <c r="C66" s="41"/>
      <c r="D66" s="5" t="s">
        <v>9</v>
      </c>
      <c r="E66" s="19">
        <v>33826</v>
      </c>
      <c r="F66" s="10">
        <v>34600</v>
      </c>
      <c r="G66" s="10">
        <v>34600</v>
      </c>
      <c r="H66" s="10">
        <v>34600</v>
      </c>
      <c r="I66" s="10">
        <v>34600</v>
      </c>
    </row>
    <row r="67" spans="1:9" x14ac:dyDescent="0.25">
      <c r="A67" s="39">
        <v>32</v>
      </c>
      <c r="B67" s="40"/>
      <c r="C67" s="41"/>
      <c r="D67" s="5" t="s">
        <v>21</v>
      </c>
      <c r="E67" s="19">
        <v>33826</v>
      </c>
      <c r="F67" s="10">
        <v>34600</v>
      </c>
      <c r="G67" s="10">
        <v>34600</v>
      </c>
      <c r="H67" s="10">
        <v>34600</v>
      </c>
      <c r="I67" s="10">
        <v>34600</v>
      </c>
    </row>
    <row r="68" spans="1:9" x14ac:dyDescent="0.25">
      <c r="A68" s="39" t="s">
        <v>186</v>
      </c>
      <c r="B68" s="40"/>
      <c r="C68" s="41"/>
      <c r="D68" s="8" t="s">
        <v>80</v>
      </c>
      <c r="E68" s="20">
        <v>79821.31</v>
      </c>
      <c r="F68" s="14">
        <v>60031</v>
      </c>
      <c r="G68" s="14">
        <v>60031</v>
      </c>
      <c r="H68" s="14">
        <v>60031</v>
      </c>
      <c r="I68" s="14">
        <v>60031</v>
      </c>
    </row>
    <row r="69" spans="1:9" x14ac:dyDescent="0.25">
      <c r="A69" s="39">
        <v>3</v>
      </c>
      <c r="B69" s="40"/>
      <c r="C69" s="41"/>
      <c r="D69" s="5" t="s">
        <v>9</v>
      </c>
      <c r="E69" s="19">
        <v>79821.3</v>
      </c>
      <c r="F69" s="10">
        <v>60031</v>
      </c>
      <c r="G69" s="10">
        <v>60031</v>
      </c>
      <c r="H69" s="10">
        <v>60031</v>
      </c>
      <c r="I69" s="10">
        <v>60031</v>
      </c>
    </row>
    <row r="70" spans="1:9" x14ac:dyDescent="0.25">
      <c r="A70" s="39">
        <v>31</v>
      </c>
      <c r="B70" s="40"/>
      <c r="C70" s="41"/>
      <c r="D70" s="5" t="s">
        <v>10</v>
      </c>
      <c r="E70" s="19">
        <v>79821.31</v>
      </c>
      <c r="F70" s="10">
        <v>60031</v>
      </c>
      <c r="G70" s="10">
        <v>60031</v>
      </c>
      <c r="H70" s="10">
        <v>60031</v>
      </c>
      <c r="I70" s="10">
        <v>60031</v>
      </c>
    </row>
    <row r="71" spans="1:9" x14ac:dyDescent="0.25">
      <c r="A71" s="42" t="s">
        <v>169</v>
      </c>
      <c r="B71" s="43"/>
      <c r="C71" s="44"/>
      <c r="D71" s="13" t="s">
        <v>170</v>
      </c>
      <c r="E71" s="31"/>
      <c r="F71" s="15">
        <v>5000</v>
      </c>
      <c r="G71" s="15"/>
      <c r="H71" s="15"/>
      <c r="I71" s="15"/>
    </row>
    <row r="72" spans="1:9" x14ac:dyDescent="0.25">
      <c r="A72" s="39" t="s">
        <v>183</v>
      </c>
      <c r="B72" s="40"/>
      <c r="C72" s="41"/>
      <c r="D72" s="5" t="s">
        <v>65</v>
      </c>
      <c r="E72" s="19"/>
      <c r="F72" s="14">
        <v>5000</v>
      </c>
      <c r="G72" s="14"/>
      <c r="H72" s="14"/>
      <c r="I72" s="14"/>
    </row>
    <row r="73" spans="1:9" x14ac:dyDescent="0.25">
      <c r="A73" s="6">
        <v>3</v>
      </c>
      <c r="B73" s="7"/>
      <c r="C73" s="8"/>
      <c r="D73" s="5" t="s">
        <v>21</v>
      </c>
      <c r="E73" s="19"/>
      <c r="F73" s="10">
        <v>5000</v>
      </c>
      <c r="G73" s="10"/>
      <c r="H73" s="10"/>
      <c r="I73" s="10"/>
    </row>
    <row r="74" spans="1:9" x14ac:dyDescent="0.25">
      <c r="A74" s="6">
        <v>32</v>
      </c>
      <c r="B74" s="7"/>
      <c r="C74" s="8"/>
      <c r="D74" s="5" t="s">
        <v>171</v>
      </c>
      <c r="E74" s="19"/>
      <c r="F74" s="10">
        <v>5000</v>
      </c>
      <c r="G74" s="10"/>
      <c r="H74" s="10"/>
      <c r="I74" s="10"/>
    </row>
    <row r="75" spans="1:9" x14ac:dyDescent="0.25">
      <c r="A75" s="42" t="s">
        <v>86</v>
      </c>
      <c r="B75" s="43"/>
      <c r="C75" s="44"/>
      <c r="D75" s="13" t="s">
        <v>87</v>
      </c>
      <c r="E75" s="21">
        <v>4335.4399999999996</v>
      </c>
      <c r="F75" s="15">
        <v>15926</v>
      </c>
      <c r="G75" s="15">
        <v>15926</v>
      </c>
      <c r="H75" s="15">
        <v>15926</v>
      </c>
      <c r="I75" s="15">
        <v>15926</v>
      </c>
    </row>
    <row r="76" spans="1:9" x14ac:dyDescent="0.25">
      <c r="A76" s="39" t="s">
        <v>185</v>
      </c>
      <c r="B76" s="40"/>
      <c r="C76" s="41"/>
      <c r="D76" s="5" t="s">
        <v>88</v>
      </c>
      <c r="E76" s="20">
        <v>4335.4399999999996</v>
      </c>
      <c r="F76" s="14">
        <v>15926</v>
      </c>
      <c r="G76" s="14">
        <v>15926</v>
      </c>
      <c r="H76" s="14">
        <v>15926</v>
      </c>
      <c r="I76" s="14">
        <v>15926</v>
      </c>
    </row>
    <row r="77" spans="1:9" x14ac:dyDescent="0.25">
      <c r="A77" s="39">
        <v>3</v>
      </c>
      <c r="B77" s="40"/>
      <c r="C77" s="41"/>
      <c r="D77" s="5" t="s">
        <v>9</v>
      </c>
      <c r="E77" s="19">
        <v>4335.4399999999996</v>
      </c>
      <c r="F77" s="10">
        <v>15926</v>
      </c>
      <c r="G77" s="10">
        <v>15926</v>
      </c>
      <c r="H77" s="10">
        <v>15926</v>
      </c>
      <c r="I77" s="10">
        <v>15926</v>
      </c>
    </row>
    <row r="78" spans="1:9" x14ac:dyDescent="0.25">
      <c r="A78" s="39">
        <v>32</v>
      </c>
      <c r="B78" s="40"/>
      <c r="C78" s="41"/>
      <c r="D78" s="5" t="s">
        <v>21</v>
      </c>
      <c r="E78" s="19">
        <v>4335.4399999999996</v>
      </c>
      <c r="F78" s="10">
        <v>15926</v>
      </c>
      <c r="G78" s="10">
        <v>15926</v>
      </c>
      <c r="H78" s="10">
        <v>15926</v>
      </c>
      <c r="I78" s="10">
        <v>15926</v>
      </c>
    </row>
    <row r="79" spans="1:9" x14ac:dyDescent="0.25">
      <c r="A79" s="42" t="s">
        <v>89</v>
      </c>
      <c r="B79" s="43"/>
      <c r="C79" s="44"/>
      <c r="D79" s="13" t="s">
        <v>90</v>
      </c>
      <c r="E79" s="21">
        <v>95606.49</v>
      </c>
      <c r="F79" s="15">
        <v>126665.45</v>
      </c>
      <c r="G79" s="15">
        <v>6000</v>
      </c>
      <c r="H79" s="15">
        <v>6000</v>
      </c>
      <c r="I79" s="15">
        <v>6000</v>
      </c>
    </row>
    <row r="80" spans="1:9" x14ac:dyDescent="0.25">
      <c r="A80" s="39" t="s">
        <v>183</v>
      </c>
      <c r="B80" s="40"/>
      <c r="C80" s="41"/>
      <c r="D80" s="25" t="s">
        <v>65</v>
      </c>
      <c r="E80" s="27"/>
      <c r="F80" s="14"/>
      <c r="G80" s="14"/>
      <c r="H80" s="14"/>
      <c r="I80" s="14"/>
    </row>
    <row r="81" spans="1:9" x14ac:dyDescent="0.25">
      <c r="A81" s="39">
        <v>4</v>
      </c>
      <c r="B81" s="40"/>
      <c r="C81" s="41"/>
      <c r="D81" s="26" t="s">
        <v>9</v>
      </c>
      <c r="E81" s="28"/>
      <c r="F81" s="10"/>
      <c r="G81" s="10"/>
      <c r="H81" s="10"/>
      <c r="I81" s="10"/>
    </row>
    <row r="82" spans="1:9" x14ac:dyDescent="0.25">
      <c r="A82" s="59">
        <v>42</v>
      </c>
      <c r="B82" s="59"/>
      <c r="C82" s="59"/>
      <c r="D82" s="5" t="s">
        <v>142</v>
      </c>
      <c r="E82" s="14"/>
      <c r="F82" s="10"/>
      <c r="G82" s="10"/>
      <c r="H82" s="10"/>
      <c r="I82" s="10"/>
    </row>
    <row r="83" spans="1:9" x14ac:dyDescent="0.25">
      <c r="A83" s="39" t="s">
        <v>184</v>
      </c>
      <c r="B83" s="40"/>
      <c r="C83" s="41"/>
      <c r="D83" s="5" t="s">
        <v>73</v>
      </c>
      <c r="E83" s="22">
        <v>95606.49</v>
      </c>
      <c r="F83" s="14">
        <v>126665.45</v>
      </c>
      <c r="G83" s="14">
        <v>6000</v>
      </c>
      <c r="H83" s="14">
        <v>6000</v>
      </c>
      <c r="I83" s="14">
        <v>6000</v>
      </c>
    </row>
    <row r="84" spans="1:9" x14ac:dyDescent="0.25">
      <c r="A84" s="39">
        <v>3</v>
      </c>
      <c r="B84" s="40"/>
      <c r="C84" s="41"/>
      <c r="D84" s="5" t="s">
        <v>9</v>
      </c>
      <c r="E84" s="19">
        <v>27971.902796999999</v>
      </c>
      <c r="F84" s="10">
        <v>70000</v>
      </c>
      <c r="G84" s="10">
        <v>6000</v>
      </c>
      <c r="H84" s="10">
        <v>6000</v>
      </c>
      <c r="I84" s="10">
        <v>6000</v>
      </c>
    </row>
    <row r="85" spans="1:9" x14ac:dyDescent="0.25">
      <c r="A85" s="39">
        <v>32</v>
      </c>
      <c r="B85" s="40"/>
      <c r="C85" s="41"/>
      <c r="D85" s="5" t="s">
        <v>21</v>
      </c>
      <c r="E85" s="19">
        <v>27971.9</v>
      </c>
      <c r="F85" s="10">
        <v>70000</v>
      </c>
      <c r="G85" s="10">
        <v>6000</v>
      </c>
      <c r="H85" s="10">
        <v>6000</v>
      </c>
      <c r="I85" s="10">
        <v>6000</v>
      </c>
    </row>
    <row r="86" spans="1:9" x14ac:dyDescent="0.25">
      <c r="A86" s="6">
        <v>4</v>
      </c>
      <c r="B86" s="7"/>
      <c r="C86" s="8"/>
      <c r="D86" s="5" t="s">
        <v>9</v>
      </c>
      <c r="E86" s="19">
        <v>67634.59</v>
      </c>
      <c r="F86" s="10">
        <v>56665.45</v>
      </c>
      <c r="G86" s="10"/>
      <c r="H86" s="10"/>
      <c r="I86" s="10"/>
    </row>
    <row r="87" spans="1:9" x14ac:dyDescent="0.25">
      <c r="A87" s="6">
        <v>42</v>
      </c>
      <c r="B87" s="7"/>
      <c r="C87" s="8"/>
      <c r="D87" s="5" t="s">
        <v>101</v>
      </c>
      <c r="E87" s="19">
        <v>67634.59</v>
      </c>
      <c r="F87" s="10">
        <v>56665.45</v>
      </c>
      <c r="G87" s="10"/>
      <c r="H87" s="10"/>
      <c r="I87" s="10"/>
    </row>
    <row r="88" spans="1:9" x14ac:dyDescent="0.25">
      <c r="A88" s="6">
        <v>45</v>
      </c>
      <c r="B88" s="7"/>
      <c r="C88" s="8"/>
      <c r="D88" s="5" t="s">
        <v>172</v>
      </c>
      <c r="E88" s="19"/>
      <c r="F88" s="10"/>
      <c r="G88" s="10"/>
      <c r="H88" s="10"/>
      <c r="I88" s="10"/>
    </row>
    <row r="89" spans="1:9" x14ac:dyDescent="0.25">
      <c r="A89" s="42" t="s">
        <v>91</v>
      </c>
      <c r="B89" s="43"/>
      <c r="C89" s="44"/>
      <c r="D89" s="13" t="s">
        <v>92</v>
      </c>
      <c r="E89" s="21">
        <v>88611.69</v>
      </c>
      <c r="F89" s="15">
        <v>110453.72</v>
      </c>
      <c r="G89" s="15">
        <v>130857.78</v>
      </c>
      <c r="H89" s="15">
        <v>130857.78</v>
      </c>
      <c r="I89" s="15">
        <v>110453.72</v>
      </c>
    </row>
    <row r="90" spans="1:9" x14ac:dyDescent="0.25">
      <c r="A90" s="39" t="s">
        <v>182</v>
      </c>
      <c r="B90" s="40"/>
      <c r="C90" s="41"/>
      <c r="D90" s="5" t="s">
        <v>93</v>
      </c>
      <c r="E90" s="20">
        <v>54728.01</v>
      </c>
      <c r="F90" s="14">
        <v>73493.72</v>
      </c>
      <c r="G90" s="14">
        <v>73493.72</v>
      </c>
      <c r="H90" s="14">
        <v>73493.72</v>
      </c>
      <c r="I90" s="14">
        <v>73493.72</v>
      </c>
    </row>
    <row r="91" spans="1:9" x14ac:dyDescent="0.25">
      <c r="A91" s="39">
        <v>3</v>
      </c>
      <c r="B91" s="40"/>
      <c r="C91" s="41"/>
      <c r="D91" s="5" t="s">
        <v>9</v>
      </c>
      <c r="E91" s="19">
        <v>54728.01</v>
      </c>
      <c r="F91" s="10">
        <v>73493.72</v>
      </c>
      <c r="G91" s="10">
        <v>73493.72</v>
      </c>
      <c r="H91" s="10">
        <v>73493.72</v>
      </c>
      <c r="I91" s="10">
        <v>73493.72</v>
      </c>
    </row>
    <row r="92" spans="1:9" x14ac:dyDescent="0.25">
      <c r="A92" s="51">
        <v>31</v>
      </c>
      <c r="B92" s="52"/>
      <c r="C92" s="53"/>
      <c r="D92" s="5" t="s">
        <v>78</v>
      </c>
      <c r="E92" s="19">
        <v>50653.06</v>
      </c>
      <c r="F92" s="10">
        <v>67379.72</v>
      </c>
      <c r="G92" s="10">
        <v>67379.72</v>
      </c>
      <c r="H92" s="10">
        <v>67379.72</v>
      </c>
      <c r="I92" s="10">
        <v>67379.72</v>
      </c>
    </row>
    <row r="93" spans="1:9" x14ac:dyDescent="0.25">
      <c r="A93" s="51">
        <v>32</v>
      </c>
      <c r="B93" s="52"/>
      <c r="C93" s="53"/>
      <c r="D93" s="5" t="s">
        <v>21</v>
      </c>
      <c r="E93" s="19">
        <v>4074.96</v>
      </c>
      <c r="F93" s="10">
        <v>6114</v>
      </c>
      <c r="G93" s="10">
        <v>6114</v>
      </c>
      <c r="H93" s="10">
        <v>6114</v>
      </c>
      <c r="I93" s="10">
        <v>6114</v>
      </c>
    </row>
    <row r="94" spans="1:9" x14ac:dyDescent="0.25">
      <c r="A94" s="61" t="s">
        <v>183</v>
      </c>
      <c r="B94" s="62"/>
      <c r="C94" s="62"/>
      <c r="D94" s="5" t="s">
        <v>65</v>
      </c>
      <c r="E94" s="36">
        <v>33883.68</v>
      </c>
      <c r="F94" s="14">
        <v>36960</v>
      </c>
      <c r="G94" s="14">
        <v>11830</v>
      </c>
      <c r="H94" s="14">
        <v>11830</v>
      </c>
      <c r="I94" s="14">
        <v>36960</v>
      </c>
    </row>
    <row r="95" spans="1:9" x14ac:dyDescent="0.25">
      <c r="A95" s="61">
        <v>3</v>
      </c>
      <c r="B95" s="62"/>
      <c r="C95" s="62"/>
      <c r="D95" s="5" t="s">
        <v>9</v>
      </c>
      <c r="E95" s="18">
        <v>33883.68</v>
      </c>
      <c r="F95" s="10">
        <v>36960</v>
      </c>
      <c r="G95" s="10">
        <v>11830</v>
      </c>
      <c r="H95" s="10">
        <v>11830</v>
      </c>
      <c r="I95" s="10">
        <v>36960</v>
      </c>
    </row>
    <row r="96" spans="1:9" x14ac:dyDescent="0.25">
      <c r="A96" s="57">
        <v>31</v>
      </c>
      <c r="B96" s="57"/>
      <c r="C96" s="57"/>
      <c r="D96" s="30" t="s">
        <v>78</v>
      </c>
      <c r="E96" s="29">
        <v>31167.040000000001</v>
      </c>
      <c r="F96" s="10">
        <v>32960</v>
      </c>
      <c r="G96" s="10">
        <v>7830</v>
      </c>
      <c r="H96" s="10">
        <v>7830</v>
      </c>
      <c r="I96" s="10">
        <v>32960</v>
      </c>
    </row>
    <row r="97" spans="1:9" x14ac:dyDescent="0.25">
      <c r="A97" s="58">
        <v>32</v>
      </c>
      <c r="B97" s="59"/>
      <c r="C97" s="60"/>
      <c r="D97" s="30" t="s">
        <v>21</v>
      </c>
      <c r="E97" s="29">
        <v>2716.64</v>
      </c>
      <c r="F97" s="10">
        <v>4000</v>
      </c>
      <c r="G97" s="10">
        <v>4000</v>
      </c>
      <c r="H97" s="10">
        <v>4000</v>
      </c>
      <c r="I97" s="10">
        <v>4000</v>
      </c>
    </row>
    <row r="98" spans="1:9" x14ac:dyDescent="0.25">
      <c r="A98" s="61" t="s">
        <v>179</v>
      </c>
      <c r="B98" s="62"/>
      <c r="C98" s="63"/>
      <c r="D98" s="30" t="s">
        <v>180</v>
      </c>
      <c r="E98" s="29"/>
      <c r="F98" s="10"/>
      <c r="G98" s="14">
        <v>45534.06</v>
      </c>
      <c r="H98" s="14">
        <v>45534.06</v>
      </c>
      <c r="I98" s="10"/>
    </row>
    <row r="99" spans="1:9" x14ac:dyDescent="0.25">
      <c r="A99" s="61">
        <v>3</v>
      </c>
      <c r="B99" s="62"/>
      <c r="C99" s="63"/>
      <c r="D99" s="30" t="s">
        <v>10</v>
      </c>
      <c r="E99" s="29"/>
      <c r="F99" s="10"/>
      <c r="G99" s="10">
        <v>45534.06</v>
      </c>
      <c r="H99" s="10">
        <v>45534.06</v>
      </c>
      <c r="I99" s="10"/>
    </row>
    <row r="100" spans="1:9" x14ac:dyDescent="0.25">
      <c r="A100" s="58">
        <v>31</v>
      </c>
      <c r="B100" s="59"/>
      <c r="C100" s="60"/>
      <c r="D100" s="30" t="s">
        <v>181</v>
      </c>
      <c r="E100" s="29"/>
      <c r="F100" s="10"/>
      <c r="G100" s="10">
        <v>45534.06</v>
      </c>
      <c r="H100" s="10">
        <v>45534.06</v>
      </c>
      <c r="I100" s="10"/>
    </row>
    <row r="101" spans="1:9" x14ac:dyDescent="0.25">
      <c r="A101" s="57"/>
      <c r="B101" s="57"/>
      <c r="C101" s="57"/>
      <c r="D101" s="28"/>
      <c r="E101" s="18"/>
      <c r="F101" s="10"/>
      <c r="G101" s="10"/>
      <c r="H101" s="10"/>
      <c r="I101" s="10"/>
    </row>
    <row r="102" spans="1:9" x14ac:dyDescent="0.25">
      <c r="A102" s="32"/>
      <c r="B102" s="32"/>
      <c r="C102" s="32"/>
      <c r="D102" s="33"/>
      <c r="E102" s="34"/>
      <c r="F102" s="35"/>
      <c r="G102" s="35"/>
      <c r="H102" s="35"/>
      <c r="I102" s="35"/>
    </row>
  </sheetData>
  <mergeCells count="82">
    <mergeCell ref="A80:C80"/>
    <mergeCell ref="A81:C81"/>
    <mergeCell ref="A82:C82"/>
    <mergeCell ref="A83:C83"/>
    <mergeCell ref="A84:C84"/>
    <mergeCell ref="A85:C85"/>
    <mergeCell ref="A89:C89"/>
    <mergeCell ref="A90:C90"/>
    <mergeCell ref="A94:C94"/>
    <mergeCell ref="A95:C95"/>
    <mergeCell ref="A96:C96"/>
    <mergeCell ref="A101:C101"/>
    <mergeCell ref="A91:C91"/>
    <mergeCell ref="A92:C92"/>
    <mergeCell ref="A93:C93"/>
    <mergeCell ref="A97:C97"/>
    <mergeCell ref="A99:C99"/>
    <mergeCell ref="A98:C98"/>
    <mergeCell ref="A100:C100"/>
    <mergeCell ref="A11:C11"/>
    <mergeCell ref="A10:C10"/>
    <mergeCell ref="A13:C13"/>
    <mergeCell ref="A12:C12"/>
    <mergeCell ref="A71:C71"/>
    <mergeCell ref="A14:C14"/>
    <mergeCell ref="A21:C21"/>
    <mergeCell ref="A22:C22"/>
    <mergeCell ref="A23:C23"/>
    <mergeCell ref="A24:C24"/>
    <mergeCell ref="A15:C15"/>
    <mergeCell ref="A16:C16"/>
    <mergeCell ref="A18:C18"/>
    <mergeCell ref="A25:C25"/>
    <mergeCell ref="A26:C26"/>
    <mergeCell ref="A27:C27"/>
    <mergeCell ref="A1:I1"/>
    <mergeCell ref="A3:I3"/>
    <mergeCell ref="A5:C5"/>
    <mergeCell ref="A8:C8"/>
    <mergeCell ref="A9:C9"/>
    <mergeCell ref="A6:C6"/>
    <mergeCell ref="A7:C7"/>
    <mergeCell ref="A30:C30"/>
    <mergeCell ref="A31:C31"/>
    <mergeCell ref="A32:C32"/>
    <mergeCell ref="A34:C34"/>
    <mergeCell ref="A35:C35"/>
    <mergeCell ref="A36:C36"/>
    <mergeCell ref="A37:C37"/>
    <mergeCell ref="A40:C40"/>
    <mergeCell ref="A41:C41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5:C55"/>
    <mergeCell ref="A52:C52"/>
    <mergeCell ref="A53:C53"/>
    <mergeCell ref="A54:C54"/>
    <mergeCell ref="A75:C75"/>
    <mergeCell ref="A76:C76"/>
    <mergeCell ref="A77:C77"/>
    <mergeCell ref="A78:C78"/>
    <mergeCell ref="A79:C79"/>
    <mergeCell ref="A72:C72"/>
    <mergeCell ref="A68:C68"/>
    <mergeCell ref="A69:C69"/>
    <mergeCell ref="A70:C70"/>
    <mergeCell ref="A56:C56"/>
    <mergeCell ref="A57:C57"/>
    <mergeCell ref="A59:C59"/>
    <mergeCell ref="A60:C60"/>
    <mergeCell ref="A65:C65"/>
    <mergeCell ref="A66:C66"/>
    <mergeCell ref="A67:C67"/>
    <mergeCell ref="A61:C61"/>
    <mergeCell ref="A64:C64"/>
  </mergeCells>
  <pageMargins left="0.7" right="0.7" top="0.75" bottom="0.75" header="0.3" footer="0.3"/>
  <pageSetup paperSize="9"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List1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Tablica</dc:title>
  <dc:creator>Nada Tominovic</dc:creator>
  <cp:lastModifiedBy>Mario Tadić</cp:lastModifiedBy>
  <cp:lastPrinted>2025-12-09T11:01:38Z</cp:lastPrinted>
  <dcterms:created xsi:type="dcterms:W3CDTF">2022-08-12T12:51:27Z</dcterms:created>
  <dcterms:modified xsi:type="dcterms:W3CDTF">2026-02-24T07:40:25Z</dcterms:modified>
</cp:coreProperties>
</file>